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N52" i="1"/>
  <c r="M52"/>
  <c r="L52"/>
  <c r="K52"/>
  <c r="J52"/>
  <c r="I52"/>
  <c r="H52"/>
  <c r="G52"/>
  <c r="F52"/>
  <c r="E52"/>
  <c r="D52"/>
  <c r="C52"/>
  <c r="N51"/>
  <c r="M51"/>
  <c r="L51"/>
  <c r="K51"/>
  <c r="J51"/>
  <c r="I51"/>
  <c r="H51"/>
  <c r="G51"/>
  <c r="F51"/>
  <c r="E51"/>
  <c r="D51"/>
  <c r="C51"/>
  <c r="N50"/>
  <c r="M50"/>
  <c r="L50"/>
  <c r="K50"/>
  <c r="J50"/>
  <c r="I50"/>
  <c r="H50"/>
  <c r="G50"/>
  <c r="F50"/>
  <c r="E50"/>
  <c r="D50"/>
  <c r="C50"/>
  <c r="N49"/>
  <c r="M49"/>
  <c r="L49"/>
  <c r="K49"/>
  <c r="J49"/>
  <c r="I49"/>
  <c r="H49"/>
  <c r="G49"/>
  <c r="F49"/>
  <c r="E49"/>
  <c r="D49"/>
  <c r="C49"/>
  <c r="N48"/>
  <c r="M48"/>
  <c r="L48"/>
  <c r="K48"/>
  <c r="J48"/>
  <c r="I48"/>
  <c r="H48"/>
  <c r="G48"/>
  <c r="F48"/>
  <c r="E48"/>
  <c r="D48"/>
  <c r="C48"/>
  <c r="N47"/>
  <c r="M47"/>
  <c r="L47"/>
  <c r="K47"/>
  <c r="J47"/>
  <c r="I47"/>
  <c r="H47"/>
  <c r="G47"/>
  <c r="F47"/>
  <c r="E47"/>
  <c r="D47"/>
  <c r="C47"/>
  <c r="N46"/>
  <c r="M46"/>
  <c r="L46"/>
  <c r="K46"/>
  <c r="J46"/>
  <c r="I46"/>
  <c r="H46"/>
  <c r="G46"/>
  <c r="F46"/>
  <c r="E46"/>
  <c r="D46"/>
  <c r="C46"/>
  <c r="N45"/>
  <c r="M45"/>
  <c r="L45"/>
  <c r="K45"/>
  <c r="J45"/>
  <c r="I45"/>
  <c r="H45"/>
  <c r="G45"/>
  <c r="F45"/>
  <c r="E45"/>
  <c r="D45"/>
  <c r="C45"/>
  <c r="N44"/>
  <c r="M44"/>
  <c r="L44"/>
  <c r="K44"/>
  <c r="J44"/>
  <c r="I44"/>
  <c r="H44"/>
  <c r="G44"/>
  <c r="F44"/>
  <c r="E44"/>
  <c r="D44"/>
  <c r="C44"/>
  <c r="N43"/>
  <c r="M43"/>
  <c r="L43"/>
  <c r="K43"/>
  <c r="J43"/>
  <c r="I43"/>
  <c r="H43"/>
  <c r="G43"/>
  <c r="F43"/>
  <c r="E43"/>
  <c r="D43"/>
  <c r="C43"/>
  <c r="P42"/>
  <c r="N42"/>
  <c r="M42"/>
  <c r="L42"/>
  <c r="K42"/>
  <c r="J42"/>
  <c r="I42"/>
  <c r="H42"/>
  <c r="G42"/>
  <c r="F42"/>
  <c r="E42"/>
  <c r="D42"/>
  <c r="C42"/>
  <c r="O42" s="1"/>
  <c r="N41"/>
  <c r="M41"/>
  <c r="L41"/>
  <c r="K41"/>
  <c r="J41"/>
  <c r="I41"/>
  <c r="H41"/>
  <c r="G41"/>
  <c r="F41"/>
  <c r="E41"/>
  <c r="D41"/>
  <c r="C41"/>
  <c r="O41" s="1"/>
  <c r="N40"/>
  <c r="M40"/>
  <c r="L40"/>
  <c r="K40"/>
  <c r="J40"/>
  <c r="I40"/>
  <c r="H40"/>
  <c r="G40"/>
  <c r="F40"/>
  <c r="E40"/>
  <c r="D40"/>
  <c r="C40"/>
  <c r="O40" s="1"/>
  <c r="N39"/>
  <c r="M39"/>
  <c r="L39"/>
  <c r="K39"/>
  <c r="J39"/>
  <c r="I39"/>
  <c r="H39"/>
  <c r="G39"/>
  <c r="F39"/>
  <c r="E39"/>
  <c r="D39"/>
  <c r="C39"/>
  <c r="O39" s="1"/>
  <c r="N38"/>
  <c r="M38"/>
  <c r="L38"/>
  <c r="K38"/>
  <c r="J38"/>
  <c r="I38"/>
  <c r="H38"/>
  <c r="G38"/>
  <c r="F38"/>
  <c r="E38"/>
  <c r="D38"/>
  <c r="C38"/>
  <c r="O38" s="1"/>
  <c r="N37"/>
  <c r="M37"/>
  <c r="L37"/>
  <c r="K37"/>
  <c r="J37"/>
  <c r="I37"/>
  <c r="H37"/>
  <c r="G37"/>
  <c r="F37"/>
  <c r="E37"/>
  <c r="D37"/>
  <c r="C37"/>
  <c r="O37" s="1"/>
  <c r="N36"/>
  <c r="M36"/>
  <c r="L36"/>
  <c r="K36"/>
  <c r="J36"/>
  <c r="I36"/>
  <c r="H36"/>
  <c r="G36"/>
  <c r="F36"/>
  <c r="E36"/>
  <c r="D36"/>
  <c r="C36"/>
  <c r="O36" s="1"/>
  <c r="N35"/>
  <c r="M35"/>
  <c r="L35"/>
  <c r="K35"/>
  <c r="J35"/>
  <c r="I35"/>
  <c r="H35"/>
  <c r="G35"/>
  <c r="F35"/>
  <c r="E35"/>
  <c r="D35"/>
  <c r="C35"/>
  <c r="O35" s="1"/>
  <c r="N34"/>
  <c r="M34"/>
  <c r="L34"/>
  <c r="K34"/>
  <c r="J34"/>
  <c r="I34"/>
  <c r="H34"/>
  <c r="G34"/>
  <c r="F34"/>
  <c r="E34"/>
  <c r="D34"/>
  <c r="C34"/>
  <c r="O34" s="1"/>
  <c r="N33"/>
  <c r="M33"/>
  <c r="L33"/>
  <c r="K33"/>
  <c r="J33"/>
  <c r="I33"/>
  <c r="H33"/>
  <c r="G33"/>
  <c r="F33"/>
  <c r="E33"/>
  <c r="D33"/>
  <c r="C33"/>
  <c r="O33" s="1"/>
  <c r="N32"/>
  <c r="M32"/>
  <c r="L32"/>
  <c r="K32"/>
  <c r="J32"/>
  <c r="I32"/>
  <c r="H32"/>
  <c r="G32"/>
  <c r="F32"/>
  <c r="E32"/>
  <c r="D32"/>
  <c r="C32"/>
  <c r="O32" s="1"/>
  <c r="P31"/>
  <c r="N31"/>
  <c r="M31"/>
  <c r="L31"/>
  <c r="K31"/>
  <c r="J31"/>
  <c r="I31"/>
  <c r="H31"/>
  <c r="G31"/>
  <c r="F31"/>
  <c r="E31"/>
  <c r="D31"/>
  <c r="C31"/>
  <c r="N30"/>
  <c r="M30"/>
  <c r="L30"/>
  <c r="K30"/>
  <c r="J30"/>
  <c r="I30"/>
  <c r="H30"/>
  <c r="G30"/>
  <c r="F30"/>
  <c r="E30"/>
  <c r="D30"/>
  <c r="C30"/>
  <c r="N29"/>
  <c r="M29"/>
  <c r="L29"/>
  <c r="K29"/>
  <c r="J29"/>
  <c r="I29"/>
  <c r="H29"/>
  <c r="G29"/>
  <c r="F29"/>
  <c r="E29"/>
  <c r="D29"/>
  <c r="C29"/>
  <c r="N28"/>
  <c r="M28"/>
  <c r="L28"/>
  <c r="K28"/>
  <c r="J28"/>
  <c r="I28"/>
  <c r="H28"/>
  <c r="G28"/>
  <c r="F28"/>
  <c r="E28"/>
  <c r="D28"/>
  <c r="C28"/>
  <c r="N27"/>
  <c r="M27"/>
  <c r="L27"/>
  <c r="K27"/>
  <c r="J27"/>
  <c r="I27"/>
  <c r="H27"/>
  <c r="G27"/>
  <c r="F27"/>
  <c r="E27"/>
  <c r="D27"/>
  <c r="C27"/>
  <c r="N26"/>
  <c r="M26"/>
  <c r="L26"/>
  <c r="K26"/>
  <c r="J26"/>
  <c r="I26"/>
  <c r="H26"/>
  <c r="G26"/>
  <c r="F26"/>
  <c r="E26"/>
  <c r="D26"/>
  <c r="C26"/>
  <c r="N25"/>
  <c r="M25"/>
  <c r="L25"/>
  <c r="K25"/>
  <c r="J25"/>
  <c r="I25"/>
  <c r="H25"/>
  <c r="G25"/>
  <c r="F25"/>
  <c r="E25"/>
  <c r="D25"/>
  <c r="C25"/>
  <c r="N24"/>
  <c r="M24"/>
  <c r="L24"/>
  <c r="K24"/>
  <c r="J24"/>
  <c r="I24"/>
  <c r="H24"/>
  <c r="G24"/>
  <c r="F24"/>
  <c r="E24"/>
  <c r="D24"/>
  <c r="C24"/>
  <c r="N23"/>
  <c r="M23"/>
  <c r="L23"/>
  <c r="K23"/>
  <c r="J23"/>
  <c r="I23"/>
  <c r="H23"/>
  <c r="G23"/>
  <c r="F23"/>
  <c r="E23"/>
  <c r="D23"/>
  <c r="C23"/>
  <c r="N22"/>
  <c r="M22"/>
  <c r="L22"/>
  <c r="K22"/>
  <c r="J22"/>
  <c r="I22"/>
  <c r="H22"/>
  <c r="G22"/>
  <c r="F22"/>
  <c r="E22"/>
  <c r="D22"/>
  <c r="C22"/>
  <c r="N21"/>
  <c r="M21"/>
  <c r="L21"/>
  <c r="K21"/>
  <c r="J21"/>
  <c r="I21"/>
  <c r="H21"/>
  <c r="G21"/>
  <c r="F21"/>
  <c r="E21"/>
  <c r="D21"/>
  <c r="C21"/>
  <c r="N20"/>
  <c r="M20"/>
  <c r="L20"/>
  <c r="K20"/>
  <c r="J20"/>
  <c r="I20"/>
  <c r="H20"/>
  <c r="G20"/>
  <c r="F20"/>
  <c r="E20"/>
  <c r="D20"/>
  <c r="C20"/>
  <c r="Q19"/>
  <c r="N19"/>
  <c r="M19"/>
  <c r="L19"/>
  <c r="K19"/>
  <c r="J19"/>
  <c r="I19"/>
  <c r="H19"/>
  <c r="G19"/>
  <c r="F19"/>
  <c r="E19"/>
  <c r="D19"/>
  <c r="C19"/>
  <c r="Q18"/>
  <c r="P18"/>
  <c r="N18"/>
  <c r="M18"/>
  <c r="L18"/>
  <c r="K18"/>
  <c r="J18"/>
  <c r="I18"/>
  <c r="H18"/>
  <c r="G18"/>
  <c r="F18"/>
  <c r="E18"/>
  <c r="D18"/>
  <c r="C18"/>
  <c r="O18" s="1"/>
  <c r="Q17"/>
  <c r="N17"/>
  <c r="M17"/>
  <c r="L17"/>
  <c r="K17"/>
  <c r="J17"/>
  <c r="I17"/>
  <c r="H17"/>
  <c r="G17"/>
  <c r="F17"/>
  <c r="E17"/>
  <c r="D17"/>
  <c r="C17"/>
  <c r="Q16"/>
  <c r="N16"/>
  <c r="M16"/>
  <c r="L16"/>
  <c r="K16"/>
  <c r="J16"/>
  <c r="I16"/>
  <c r="H16"/>
  <c r="G16"/>
  <c r="F16"/>
  <c r="E16"/>
  <c r="D16"/>
  <c r="C16"/>
  <c r="Q15"/>
  <c r="N15"/>
  <c r="M15"/>
  <c r="L15"/>
  <c r="K15"/>
  <c r="J15"/>
  <c r="I15"/>
  <c r="H15"/>
  <c r="G15"/>
  <c r="F15"/>
  <c r="E15"/>
  <c r="D15"/>
  <c r="C15"/>
  <c r="Q14"/>
  <c r="N14"/>
  <c r="M14"/>
  <c r="L14"/>
  <c r="K14"/>
  <c r="J14"/>
  <c r="I14"/>
  <c r="H14"/>
  <c r="G14"/>
  <c r="F14"/>
  <c r="E14"/>
  <c r="D14"/>
  <c r="C14"/>
  <c r="O14" s="1"/>
  <c r="Q13"/>
  <c r="N13"/>
  <c r="M13"/>
  <c r="L13"/>
  <c r="K13"/>
  <c r="J13"/>
  <c r="I13"/>
  <c r="H13"/>
  <c r="G13"/>
  <c r="F13"/>
  <c r="E13"/>
  <c r="D13"/>
  <c r="C13"/>
  <c r="Q12"/>
  <c r="P12"/>
  <c r="N12"/>
  <c r="M12"/>
  <c r="L12"/>
  <c r="K12"/>
  <c r="J12"/>
  <c r="I12"/>
  <c r="H12"/>
  <c r="G12"/>
  <c r="F12"/>
  <c r="E12"/>
  <c r="D12"/>
  <c r="C12"/>
  <c r="Q11"/>
  <c r="P11"/>
  <c r="N11"/>
  <c r="M11"/>
  <c r="L11"/>
  <c r="K11"/>
  <c r="J11"/>
  <c r="I11"/>
  <c r="H11"/>
  <c r="G11"/>
  <c r="F11"/>
  <c r="E11"/>
  <c r="D11"/>
  <c r="C11"/>
  <c r="Q10"/>
  <c r="P10"/>
  <c r="N10"/>
  <c r="M10"/>
  <c r="L10"/>
  <c r="K10"/>
  <c r="J10"/>
  <c r="I10"/>
  <c r="H10"/>
  <c r="G10"/>
  <c r="F10"/>
  <c r="E10"/>
  <c r="D10"/>
  <c r="C10"/>
  <c r="Q9"/>
  <c r="P9"/>
  <c r="N9"/>
  <c r="M9"/>
  <c r="L9"/>
  <c r="K9"/>
  <c r="J9"/>
  <c r="I9"/>
  <c r="H9"/>
  <c r="G9"/>
  <c r="F9"/>
  <c r="E9"/>
  <c r="D9"/>
  <c r="C9"/>
  <c r="Q8"/>
  <c r="P8"/>
  <c r="N8"/>
  <c r="M8"/>
  <c r="L8"/>
  <c r="K8"/>
  <c r="J8"/>
  <c r="I8"/>
  <c r="H8"/>
  <c r="G8"/>
  <c r="F8"/>
  <c r="E8"/>
  <c r="D8"/>
  <c r="C8"/>
  <c r="E53" l="1"/>
  <c r="I53"/>
  <c r="M53"/>
  <c r="O9"/>
  <c r="O11"/>
  <c r="O13"/>
  <c r="O17"/>
  <c r="O20"/>
  <c r="O21"/>
  <c r="O22"/>
  <c r="O23"/>
  <c r="O24"/>
  <c r="O25"/>
  <c r="O26"/>
  <c r="O27"/>
  <c r="O28"/>
  <c r="O29"/>
  <c r="O30"/>
  <c r="O31"/>
  <c r="Q53"/>
  <c r="O16"/>
  <c r="O19"/>
  <c r="O45"/>
  <c r="O47"/>
  <c r="O49"/>
  <c r="O51"/>
  <c r="O8"/>
  <c r="O10"/>
  <c r="O12"/>
  <c r="O15"/>
  <c r="O43"/>
  <c r="O44"/>
  <c r="O46"/>
  <c r="O48"/>
  <c r="O50"/>
  <c r="O52"/>
  <c r="D53"/>
  <c r="H53"/>
  <c r="L53"/>
  <c r="P53"/>
  <c r="G53"/>
  <c r="C53"/>
  <c r="K53"/>
  <c r="F53"/>
  <c r="J53"/>
  <c r="N53"/>
  <c r="O53" l="1"/>
</calcChain>
</file>

<file path=xl/sharedStrings.xml><?xml version="1.0" encoding="utf-8"?>
<sst xmlns="http://schemas.openxmlformats.org/spreadsheetml/2006/main" count="69" uniqueCount="69">
  <si>
    <t>CASA DE ASIGURARI DE SANATATE DOLJ</t>
  </si>
  <si>
    <t>LEI</t>
  </si>
  <si>
    <t>NR CRT</t>
  </si>
  <si>
    <t>Unitatea sanitara cu paturi</t>
  </si>
  <si>
    <t>VALOARE CONTRACT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</si>
  <si>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</si>
  <si>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</si>
  <si>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</si>
  <si>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</si>
  <si>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</si>
  <si>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</si>
  <si>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</si>
  <si>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</si>
  <si>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</si>
  <si>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</si>
  <si>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</si>
  <si>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</si>
  <si>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1</t>
  </si>
  <si>
    <t>Spitalul  Clinic Judetean de Urgenta Craiova</t>
  </si>
  <si>
    <t>Spitalul Clinic Municipal Filantropia Craiova</t>
  </si>
  <si>
    <t>Spitalul  Clinic de Boli Infectioase ,,Victor Babes" Craiova</t>
  </si>
  <si>
    <t>Spitalul Municipal "Dr. Irinel Popescu" Bailesti</t>
  </si>
  <si>
    <t>Spitalul Orasenesc Filisanilor Filiasi</t>
  </si>
  <si>
    <t>Spitalul Orasenesc Segarcea</t>
  </si>
  <si>
    <t>Spitalul Municipal  Calafat</t>
  </si>
  <si>
    <t>Spitalul Orasenesc Asezamintele Brancovenesti Dabuleni</t>
  </si>
  <si>
    <t>Spitalul de PNF Leamna</t>
  </si>
  <si>
    <t>Spitalul de Psihiatrie Poiana Mare</t>
  </si>
  <si>
    <t>Spitalul Clinic de Neuropsihiatrie Craiova</t>
  </si>
  <si>
    <t>SPITALUL CLINIC CAI FERATE Craiova</t>
  </si>
  <si>
    <t xml:space="preserve">SC EIFFEL MED SRL  </t>
  </si>
  <si>
    <t>SC TOP BUNA VESTIRE SRL</t>
  </si>
  <si>
    <t>SC Oncolab SRL</t>
  </si>
  <si>
    <t>SC HIT MED SRL</t>
  </si>
  <si>
    <t xml:space="preserve">Centrul medical OB-GYN SRL </t>
  </si>
  <si>
    <t>Centrul Medical PHOENIX</t>
  </si>
  <si>
    <t>SC Oncolife Center</t>
  </si>
  <si>
    <t>SC Endolife</t>
  </si>
  <si>
    <t>SC POLICLINICA CENTRALA DR VLAESCU SRL</t>
  </si>
  <si>
    <t>SC GRAL SRL</t>
  </si>
  <si>
    <t>SC CENTRUL MEDICAL AMARADIA SRL</t>
  </si>
  <si>
    <t>CENTRUL DE ONCOLOGIE SF NECTARIE SRL</t>
  </si>
  <si>
    <t>CENTRUL MEDICAL SAMA SA</t>
  </si>
  <si>
    <t>SC ECOGRAFIE 3D SRL</t>
  </si>
  <si>
    <t>SC OPEN MEDICAL SRL</t>
  </si>
  <si>
    <t>CENTRUL MEDICAL TOMMED SRL</t>
  </si>
  <si>
    <t>CENTRUL DE EXCELENTA IN RINOLOGIE</t>
  </si>
  <si>
    <t>SC A&amp;C MEDICAL PRIME SRL</t>
  </si>
  <si>
    <t>SC CARDIOMED</t>
  </si>
  <si>
    <t>SC ONIOPTIC MEDICAL PD SRL</t>
  </si>
  <si>
    <t>Centrul Medical de Ingrijiri Peleative ,,Sf. Elena'' SRL</t>
  </si>
  <si>
    <t>SC Dr Ianosi SRL</t>
  </si>
  <si>
    <t>CENTRUL MEDICAL UNIREA</t>
  </si>
  <si>
    <t>MOGOS MED</t>
  </si>
  <si>
    <t>GALAXY MED SRL</t>
  </si>
  <si>
    <t xml:space="preserve">ONCO CLINIC CONSULT SA </t>
  </si>
  <si>
    <t>TOTAL</t>
  </si>
  <si>
    <t>CENTRUL MEDICAL RENASTEREA SRL</t>
  </si>
  <si>
    <t>CENTRUL MEDICAL QUALITYLIFE SRL</t>
  </si>
  <si>
    <t>CENTRUL MEDICAL SF. ANTONIE SRL</t>
  </si>
  <si>
    <t>CENTRUL MEDICAL RO-OPTIC SRL</t>
  </si>
  <si>
    <t>SC CAB.MED.DR.VATAN VENERA ECATERINA SRL</t>
  </si>
  <si>
    <t>GYN MED S.R.L.</t>
  </si>
  <si>
    <t>LVL MEDICAL S.R.L.</t>
  </si>
  <si>
    <t xml:space="preserve"> REPARTIZAREA  VALORII DE CONTRACT PENTRU ANUL 2024</t>
  </si>
  <si>
    <t xml:space="preserve">SUMA CONTRACTATA POTRIVIT OUG 15/2022 </t>
  </si>
  <si>
    <t>SUMA CONTRACTATA ALOCATIA DE HRANA</t>
  </si>
  <si>
    <t>TOTAL AN 2024</t>
  </si>
  <si>
    <t>14=2+3+5+6+7+8+9+10+11+12+13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</si>
</sst>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14" fontId="1" fillId="0" borderId="0" xfId="0" applyNumberFormat="1" applyFont="1" applyFill="1"/>
    <xf numFmtId="15" fontId="1" fillId="0" borderId="0" xfId="0" applyNumberFormat="1" applyFont="1"/>
    <xf numFmtId="0" fontId="5" fillId="0" borderId="1" xfId="0" applyFont="1" applyFill="1" applyBorder="1"/>
    <xf numFmtId="4" fontId="5" fillId="0" borderId="1" xfId="0" applyNumberFormat="1" applyFont="1" applyBorder="1"/>
    <xf numFmtId="4" fontId="0" fillId="0" borderId="0" xfId="0" applyNumberFormat="1"/>
    <xf numFmtId="2" fontId="0" fillId="0" borderId="0" xfId="0" applyNumberFormat="1" applyAlignment="1"/>
    <xf numFmtId="4" fontId="5" fillId="0" borderId="0" xfId="0" applyNumberFormat="1" applyFont="1"/>
    <xf numFmtId="0" fontId="5" fillId="3" borderId="1" xfId="0" applyFont="1" applyFill="1" applyBorder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2" xfId="0" applyFont="1" applyFill="1" applyBorder="1" applyAlignment="1">
      <alignment horizontal="center"/>
    </xf>
    <xf numFmtId="4" fontId="1" fillId="0" borderId="4" xfId="0" applyNumberFormat="1" applyFont="1" applyBorder="1" applyAlignment="1">
      <alignment horizontal="right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6" xfId="0" applyFont="1" applyFill="1" applyBorder="1"/>
    <xf numFmtId="4" fontId="5" fillId="2" borderId="6" xfId="0" applyNumberFormat="1" applyFont="1" applyFill="1" applyBorder="1"/>
    <xf numFmtId="0" fontId="1" fillId="0" borderId="15" xfId="0" applyFont="1" applyBorder="1" applyAlignment="1">
      <alignment horizontal="center"/>
    </xf>
    <xf numFmtId="0" fontId="5" fillId="0" borderId="17" xfId="0" applyFont="1" applyFill="1" applyBorder="1"/>
    <xf numFmtId="4" fontId="5" fillId="0" borderId="17" xfId="0" applyNumberFormat="1" applyFont="1" applyBorder="1"/>
    <xf numFmtId="0" fontId="0" fillId="0" borderId="19" xfId="0" applyBorder="1"/>
    <xf numFmtId="0" fontId="1" fillId="0" borderId="19" xfId="0" applyFont="1" applyBorder="1" applyAlignment="1">
      <alignment horizontal="center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" fontId="5" fillId="0" borderId="6" xfId="0" applyNumberFormat="1" applyFont="1" applyBorder="1"/>
    <xf numFmtId="4" fontId="0" fillId="0" borderId="6" xfId="0" applyNumberFormat="1" applyBorder="1"/>
    <xf numFmtId="4" fontId="0" fillId="0" borderId="14" xfId="0" applyNumberFormat="1" applyBorder="1"/>
    <xf numFmtId="4" fontId="0" fillId="0" borderId="1" xfId="0" applyNumberFormat="1" applyBorder="1"/>
    <xf numFmtId="4" fontId="0" fillId="0" borderId="16" xfId="0" applyNumberFormat="1" applyBorder="1"/>
    <xf numFmtId="0" fontId="0" fillId="0" borderId="16" xfId="0" applyBorder="1"/>
    <xf numFmtId="0" fontId="0" fillId="0" borderId="1" xfId="0" applyBorder="1"/>
    <xf numFmtId="0" fontId="0" fillId="0" borderId="17" xfId="0" applyBorder="1"/>
    <xf numFmtId="0" fontId="0" fillId="0" borderId="18" xfId="0" applyBorder="1"/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tia%20Relatii%20Contractuale/Adela%20SPITALE/2024/21.%2001.04.2024%20VALORI%20DE%20CONTRACT%20-%20APRILIE%202024/Spitale%20valori%2001.04.202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r 2024"/>
      <sheetName val="SPITALE 2024"/>
      <sheetName val="SPITALE GEN"/>
      <sheetName val="Centralizator"/>
      <sheetName val="SP URGENTA"/>
      <sheetName val="FILANTROPIA"/>
      <sheetName val="BABES"/>
      <sheetName val="BAILESTI"/>
      <sheetName val="FILIASI"/>
      <sheetName val="SEGARCEA"/>
      <sheetName val="CALAFAT"/>
      <sheetName val="DABULENI"/>
      <sheetName val="LEAMNA"/>
      <sheetName val="POIANA MARE"/>
      <sheetName val="NEURO"/>
      <sheetName val="CFR"/>
      <sheetName val="HIT- MED"/>
      <sheetName val="SC ONCOLAB SRL"/>
      <sheetName val="MOGOS"/>
      <sheetName val="OB GYN"/>
      <sheetName val="ONCOLIFE"/>
      <sheetName val="PHOENIX"/>
      <sheetName val="ENDOLIFE"/>
      <sheetName val="BUNA VESTIRE"/>
      <sheetName val="VLAESCU"/>
      <sheetName val="MECCLINIC"/>
      <sheetName val="EIFFELMED"/>
      <sheetName val="AMARADIA"/>
      <sheetName val="NECTARIE"/>
      <sheetName val="SAMA"/>
      <sheetName val="ECOGRAFIE 3D"/>
      <sheetName val="OPEN MEDICAL"/>
      <sheetName val="GRAL"/>
      <sheetName val="TOMMED"/>
      <sheetName val="CARDIOMED"/>
      <sheetName val="CENTRUL DE EXCELENTA"/>
      <sheetName val="MEDICAL PRIME"/>
      <sheetName val="Ianosi"/>
      <sheetName val="Onioptic"/>
      <sheetName val="Sf Elena_pal"/>
      <sheetName val="UNIREA"/>
      <sheetName val="ONCO CLINIC"/>
      <sheetName val="GALAXY"/>
      <sheetName val="RENASTEREA"/>
      <sheetName val="QUALITYLIFE"/>
      <sheetName val="RO-OPTIC"/>
      <sheetName val="VATAN VENERA"/>
      <sheetName val="SF. ANTONIE"/>
      <sheetName val="GYN MED"/>
      <sheetName val="LVL MEDICAL"/>
    </sheetNames>
    <sheetDataSet>
      <sheetData sheetId="0"/>
      <sheetData sheetId="1">
        <row r="8">
          <cell r="I8">
            <v>2215697</v>
          </cell>
        </row>
        <row r="9">
          <cell r="I9">
            <v>874497</v>
          </cell>
        </row>
        <row r="10">
          <cell r="I10">
            <v>678226</v>
          </cell>
        </row>
        <row r="11">
          <cell r="I11">
            <v>201931</v>
          </cell>
        </row>
        <row r="12">
          <cell r="I12">
            <v>199750</v>
          </cell>
        </row>
        <row r="13">
          <cell r="I13">
            <v>137570</v>
          </cell>
        </row>
        <row r="14">
          <cell r="I14">
            <v>392564</v>
          </cell>
        </row>
        <row r="15">
          <cell r="I15">
            <v>134532</v>
          </cell>
        </row>
        <row r="16">
          <cell r="I16">
            <v>310523</v>
          </cell>
        </row>
        <row r="17">
          <cell r="I17">
            <v>1101275</v>
          </cell>
        </row>
        <row r="18">
          <cell r="I18">
            <v>606621</v>
          </cell>
        </row>
        <row r="19">
          <cell r="I19">
            <v>102006</v>
          </cell>
        </row>
        <row r="43">
          <cell r="H43">
            <v>750</v>
          </cell>
        </row>
      </sheetData>
      <sheetData sheetId="2"/>
      <sheetData sheetId="3"/>
      <sheetData sheetId="4">
        <row r="6">
          <cell r="H6">
            <v>13586837</v>
          </cell>
        </row>
        <row r="8">
          <cell r="H8">
            <v>13794512</v>
          </cell>
        </row>
        <row r="11">
          <cell r="H11">
            <v>16892541</v>
          </cell>
        </row>
        <row r="13">
          <cell r="H13">
            <v>14186313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7">
          <cell r="K27">
            <v>2405.16</v>
          </cell>
        </row>
      </sheetData>
      <sheetData sheetId="5">
        <row r="6">
          <cell r="H6">
            <v>3908512</v>
          </cell>
        </row>
        <row r="8">
          <cell r="H8">
            <v>3893751</v>
          </cell>
        </row>
        <row r="11">
          <cell r="H11">
            <v>5194751</v>
          </cell>
        </row>
        <row r="13">
          <cell r="H13">
            <v>3961229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7">
          <cell r="K27">
            <v>0</v>
          </cell>
        </row>
      </sheetData>
      <sheetData sheetId="6">
        <row r="6">
          <cell r="H6">
            <v>2876182</v>
          </cell>
        </row>
        <row r="8">
          <cell r="H8">
            <v>3031910</v>
          </cell>
        </row>
        <row r="11">
          <cell r="H11">
            <v>3544955</v>
          </cell>
        </row>
        <row r="13">
          <cell r="H13">
            <v>3019622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7">
          <cell r="K27">
            <v>0</v>
          </cell>
        </row>
      </sheetData>
      <sheetData sheetId="7">
        <row r="6">
          <cell r="H6">
            <v>887055</v>
          </cell>
        </row>
        <row r="8">
          <cell r="H8">
            <v>889522</v>
          </cell>
        </row>
        <row r="11">
          <cell r="H11">
            <v>1053180</v>
          </cell>
        </row>
        <row r="13">
          <cell r="H13">
            <v>890157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7">
          <cell r="K27">
            <v>624.47</v>
          </cell>
        </row>
      </sheetData>
      <sheetData sheetId="8">
        <row r="6">
          <cell r="H6">
            <v>1278668</v>
          </cell>
        </row>
        <row r="8">
          <cell r="H8">
            <v>1324684</v>
          </cell>
        </row>
        <row r="11">
          <cell r="H11">
            <v>1368588</v>
          </cell>
        </row>
        <row r="13">
          <cell r="H13">
            <v>1398762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7">
          <cell r="K27">
            <v>0</v>
          </cell>
        </row>
      </sheetData>
      <sheetData sheetId="9">
        <row r="6">
          <cell r="H6">
            <v>625843</v>
          </cell>
        </row>
        <row r="8">
          <cell r="H8">
            <v>702178</v>
          </cell>
        </row>
        <row r="11">
          <cell r="H11">
            <v>710731</v>
          </cell>
        </row>
        <row r="13">
          <cell r="H13">
            <v>772057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</sheetData>
      <sheetData sheetId="10">
        <row r="6">
          <cell r="H6">
            <v>1646823</v>
          </cell>
        </row>
        <row r="8">
          <cell r="H8">
            <v>1684872</v>
          </cell>
        </row>
        <row r="11">
          <cell r="H11">
            <v>2036233</v>
          </cell>
        </row>
        <row r="13">
          <cell r="H13">
            <v>1669029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</sheetData>
      <sheetData sheetId="11">
        <row r="6">
          <cell r="H6">
            <v>543045</v>
          </cell>
        </row>
        <row r="8">
          <cell r="H8">
            <v>546760</v>
          </cell>
        </row>
        <row r="11">
          <cell r="H11">
            <v>727888</v>
          </cell>
        </row>
        <row r="13">
          <cell r="H13">
            <v>572498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</sheetData>
      <sheetData sheetId="12">
        <row r="6">
          <cell r="H6">
            <v>844924</v>
          </cell>
        </row>
        <row r="8">
          <cell r="H8">
            <v>790818</v>
          </cell>
        </row>
        <row r="11">
          <cell r="H11">
            <v>1076198</v>
          </cell>
        </row>
        <row r="13">
          <cell r="H13">
            <v>1033958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</sheetData>
      <sheetData sheetId="13">
        <row r="6">
          <cell r="H6">
            <v>2144153</v>
          </cell>
        </row>
        <row r="8">
          <cell r="H8">
            <v>2144153</v>
          </cell>
        </row>
        <row r="11">
          <cell r="H11">
            <v>2144153</v>
          </cell>
        </row>
        <row r="13">
          <cell r="H13">
            <v>2144153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</sheetData>
      <sheetData sheetId="14">
        <row r="6">
          <cell r="H6">
            <v>2316901</v>
          </cell>
        </row>
        <row r="8">
          <cell r="H8">
            <v>2774824</v>
          </cell>
        </row>
        <row r="11">
          <cell r="H11">
            <v>2741770</v>
          </cell>
        </row>
        <row r="13">
          <cell r="H13">
            <v>2505588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7">
          <cell r="K27">
            <v>0</v>
          </cell>
        </row>
      </sheetData>
      <sheetData sheetId="15">
        <row r="6">
          <cell r="H6">
            <v>475899</v>
          </cell>
        </row>
        <row r="8">
          <cell r="H8">
            <v>772482</v>
          </cell>
        </row>
        <row r="11">
          <cell r="H11">
            <v>811426</v>
          </cell>
        </row>
        <row r="13">
          <cell r="H13">
            <v>829605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</sheetData>
      <sheetData sheetId="16">
        <row r="6">
          <cell r="H6">
            <v>116685</v>
          </cell>
        </row>
        <row r="7">
          <cell r="H7">
            <v>141156</v>
          </cell>
        </row>
        <row r="10">
          <cell r="H10">
            <v>110221</v>
          </cell>
        </row>
        <row r="12">
          <cell r="H12">
            <v>200000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17">
        <row r="6">
          <cell r="H6">
            <v>216720</v>
          </cell>
        </row>
        <row r="7">
          <cell r="H7">
            <v>280432</v>
          </cell>
        </row>
        <row r="10">
          <cell r="H10">
            <v>225528</v>
          </cell>
        </row>
        <row r="12">
          <cell r="H12">
            <v>246160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18">
        <row r="6">
          <cell r="H6">
            <v>277665</v>
          </cell>
        </row>
        <row r="7">
          <cell r="H7">
            <v>309618</v>
          </cell>
        </row>
        <row r="10">
          <cell r="H10">
            <v>235632</v>
          </cell>
        </row>
        <row r="12">
          <cell r="H12">
            <v>231797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19">
        <row r="6">
          <cell r="H6">
            <v>111518</v>
          </cell>
        </row>
        <row r="7">
          <cell r="H7">
            <v>147333</v>
          </cell>
        </row>
        <row r="10">
          <cell r="H10">
            <v>118371</v>
          </cell>
        </row>
        <row r="12">
          <cell r="H12">
            <v>131822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20">
        <row r="6">
          <cell r="H6">
            <v>147192</v>
          </cell>
        </row>
        <row r="7">
          <cell r="H7">
            <v>152772</v>
          </cell>
        </row>
        <row r="10">
          <cell r="H10">
            <v>167692</v>
          </cell>
        </row>
        <row r="12">
          <cell r="H12">
            <v>202318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21">
        <row r="6">
          <cell r="H6">
            <v>719260</v>
          </cell>
        </row>
        <row r="7">
          <cell r="H7">
            <v>878466</v>
          </cell>
        </row>
        <row r="10">
          <cell r="H10">
            <v>775604</v>
          </cell>
        </row>
        <row r="12">
          <cell r="H12">
            <v>874555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22">
        <row r="6">
          <cell r="H6">
            <v>78608</v>
          </cell>
        </row>
        <row r="7">
          <cell r="H7">
            <v>108583</v>
          </cell>
        </row>
        <row r="10">
          <cell r="H10">
            <v>91628</v>
          </cell>
        </row>
        <row r="12">
          <cell r="H12">
            <v>98980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23">
        <row r="6">
          <cell r="H6">
            <v>924355</v>
          </cell>
        </row>
        <row r="7">
          <cell r="H7">
            <v>946307</v>
          </cell>
        </row>
        <row r="10">
          <cell r="H10">
            <v>961763</v>
          </cell>
        </row>
        <row r="12">
          <cell r="H12">
            <v>1038639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24">
        <row r="6">
          <cell r="H6">
            <v>86699</v>
          </cell>
        </row>
        <row r="7">
          <cell r="H7">
            <v>97901</v>
          </cell>
        </row>
        <row r="10">
          <cell r="H10">
            <v>85625</v>
          </cell>
        </row>
        <row r="12">
          <cell r="H12">
            <v>82579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25"/>
      <sheetData sheetId="26">
        <row r="6">
          <cell r="H6">
            <v>223538</v>
          </cell>
        </row>
        <row r="7">
          <cell r="H7">
            <v>225929</v>
          </cell>
        </row>
        <row r="10">
          <cell r="H10">
            <v>329380</v>
          </cell>
        </row>
        <row r="12">
          <cell r="H12">
            <v>207409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27">
        <row r="6">
          <cell r="H6">
            <v>304544</v>
          </cell>
        </row>
        <row r="7">
          <cell r="H7">
            <v>321253</v>
          </cell>
        </row>
        <row r="10">
          <cell r="H10">
            <v>318549</v>
          </cell>
        </row>
        <row r="12">
          <cell r="H12">
            <v>300000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28">
        <row r="6">
          <cell r="H6">
            <v>2806329</v>
          </cell>
        </row>
        <row r="7">
          <cell r="H7">
            <v>2708145</v>
          </cell>
        </row>
        <row r="10">
          <cell r="H10">
            <v>2976333</v>
          </cell>
        </row>
        <row r="12">
          <cell r="H12">
            <v>3146620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6">
          <cell r="I26">
            <v>0</v>
          </cell>
        </row>
      </sheetData>
      <sheetData sheetId="29">
        <row r="6">
          <cell r="H6">
            <v>462041</v>
          </cell>
        </row>
        <row r="7">
          <cell r="H7">
            <v>499271</v>
          </cell>
        </row>
        <row r="10">
          <cell r="H10">
            <v>488980</v>
          </cell>
        </row>
        <row r="12">
          <cell r="H12">
            <v>516946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30">
        <row r="6">
          <cell r="H6">
            <v>56843</v>
          </cell>
        </row>
        <row r="7">
          <cell r="H7">
            <v>77626</v>
          </cell>
        </row>
        <row r="10">
          <cell r="H10">
            <v>69148</v>
          </cell>
        </row>
        <row r="12">
          <cell r="H12">
            <v>130788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31">
        <row r="6">
          <cell r="H6">
            <v>94786</v>
          </cell>
        </row>
        <row r="7">
          <cell r="H7">
            <v>90642</v>
          </cell>
        </row>
        <row r="10">
          <cell r="H10">
            <v>97103</v>
          </cell>
        </row>
        <row r="12">
          <cell r="H12">
            <v>180000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32">
        <row r="6">
          <cell r="H6">
            <v>108364</v>
          </cell>
        </row>
        <row r="7">
          <cell r="H7">
            <v>180663</v>
          </cell>
        </row>
        <row r="10">
          <cell r="H10">
            <v>168878</v>
          </cell>
        </row>
        <row r="12">
          <cell r="H12">
            <v>115137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33">
        <row r="6">
          <cell r="H6">
            <v>140897</v>
          </cell>
        </row>
        <row r="7">
          <cell r="H7">
            <v>153856</v>
          </cell>
        </row>
        <row r="10">
          <cell r="H10">
            <v>154362</v>
          </cell>
        </row>
        <row r="12">
          <cell r="H12">
            <v>142720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34">
        <row r="6">
          <cell r="H6">
            <v>118755</v>
          </cell>
        </row>
        <row r="7">
          <cell r="H7">
            <v>137223</v>
          </cell>
        </row>
        <row r="10">
          <cell r="H10">
            <v>137436</v>
          </cell>
        </row>
        <row r="12">
          <cell r="H12">
            <v>158081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35">
        <row r="6">
          <cell r="H6">
            <v>64375</v>
          </cell>
        </row>
        <row r="7">
          <cell r="H7">
            <v>70126</v>
          </cell>
        </row>
        <row r="10">
          <cell r="H10">
            <v>59332</v>
          </cell>
        </row>
        <row r="12">
          <cell r="H12">
            <v>61800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36">
        <row r="6">
          <cell r="H6">
            <v>391664</v>
          </cell>
        </row>
        <row r="7">
          <cell r="H7">
            <v>417047</v>
          </cell>
        </row>
        <row r="10">
          <cell r="H10">
            <v>307671</v>
          </cell>
        </row>
        <row r="12">
          <cell r="H12">
            <v>470000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37">
        <row r="6">
          <cell r="H6">
            <v>420153</v>
          </cell>
        </row>
        <row r="7">
          <cell r="H7">
            <v>526280</v>
          </cell>
        </row>
        <row r="10">
          <cell r="H10">
            <v>413500</v>
          </cell>
        </row>
        <row r="12">
          <cell r="H12">
            <v>511758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38">
        <row r="6">
          <cell r="H6">
            <v>353368</v>
          </cell>
        </row>
        <row r="7">
          <cell r="H7">
            <v>407028</v>
          </cell>
        </row>
        <row r="10">
          <cell r="H10">
            <v>389505</v>
          </cell>
        </row>
        <row r="12">
          <cell r="H12">
            <v>441124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39">
        <row r="6">
          <cell r="H6">
            <v>182054</v>
          </cell>
        </row>
        <row r="7">
          <cell r="H7">
            <v>182054</v>
          </cell>
        </row>
        <row r="10">
          <cell r="H10">
            <v>182054</v>
          </cell>
        </row>
        <row r="12">
          <cell r="H12">
            <v>182054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40">
        <row r="6">
          <cell r="H6">
            <v>78380</v>
          </cell>
        </row>
        <row r="8">
          <cell r="H8">
            <v>95186</v>
          </cell>
        </row>
        <row r="11">
          <cell r="H11">
            <v>69583</v>
          </cell>
        </row>
        <row r="13">
          <cell r="H13">
            <v>101897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</sheetData>
      <sheetData sheetId="41">
        <row r="6">
          <cell r="H6">
            <v>287224</v>
          </cell>
        </row>
        <row r="7">
          <cell r="H7">
            <v>280083</v>
          </cell>
        </row>
        <row r="10">
          <cell r="H10">
            <v>301015</v>
          </cell>
        </row>
        <row r="12">
          <cell r="H12">
            <v>292321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42">
        <row r="6">
          <cell r="H6">
            <v>174772</v>
          </cell>
        </row>
        <row r="7">
          <cell r="H7">
            <v>174772</v>
          </cell>
        </row>
        <row r="10">
          <cell r="H10">
            <v>174772</v>
          </cell>
        </row>
        <row r="12">
          <cell r="H12">
            <v>174772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43">
        <row r="6">
          <cell r="H6">
            <v>91272</v>
          </cell>
        </row>
        <row r="7">
          <cell r="H7">
            <v>104889</v>
          </cell>
        </row>
        <row r="10">
          <cell r="H10">
            <v>71893</v>
          </cell>
        </row>
        <row r="12">
          <cell r="H12">
            <v>77563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44">
        <row r="6">
          <cell r="H6">
            <v>131079</v>
          </cell>
        </row>
        <row r="7">
          <cell r="H7">
            <v>131079</v>
          </cell>
        </row>
        <row r="10">
          <cell r="H10">
            <v>131079</v>
          </cell>
        </row>
        <row r="12">
          <cell r="H12">
            <v>131079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45">
        <row r="6">
          <cell r="H6">
            <v>82634</v>
          </cell>
        </row>
        <row r="7">
          <cell r="H7">
            <v>101550</v>
          </cell>
        </row>
        <row r="10">
          <cell r="H10">
            <v>78574</v>
          </cell>
        </row>
        <row r="12">
          <cell r="H12">
            <v>95974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46">
        <row r="6">
          <cell r="H6">
            <v>76543</v>
          </cell>
        </row>
        <row r="7">
          <cell r="H7">
            <v>74605</v>
          </cell>
        </row>
        <row r="10">
          <cell r="H10">
            <v>68059</v>
          </cell>
        </row>
        <row r="12">
          <cell r="H12">
            <v>71030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47">
        <row r="6">
          <cell r="H6">
            <v>167490</v>
          </cell>
        </row>
        <row r="7">
          <cell r="H7">
            <v>167490</v>
          </cell>
        </row>
        <row r="10">
          <cell r="H10">
            <v>167490</v>
          </cell>
        </row>
        <row r="12">
          <cell r="H12">
            <v>167490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48">
        <row r="6">
          <cell r="H6">
            <v>56643</v>
          </cell>
        </row>
        <row r="7">
          <cell r="H7">
            <v>86450</v>
          </cell>
        </row>
        <row r="10">
          <cell r="H10">
            <v>96767</v>
          </cell>
        </row>
        <row r="12">
          <cell r="H12">
            <v>105563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49">
        <row r="6">
          <cell r="H6">
            <v>120994</v>
          </cell>
        </row>
        <row r="7">
          <cell r="H7">
            <v>148287</v>
          </cell>
        </row>
        <row r="10">
          <cell r="H10">
            <v>91205</v>
          </cell>
        </row>
        <row r="12">
          <cell r="H12">
            <v>104851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59"/>
  <sheetViews>
    <sheetView tabSelected="1" zoomScale="85" zoomScaleNormal="85" workbookViewId="0">
      <selection activeCell="C10" sqref="C10"/>
    </sheetView>
  </sheetViews>
  <sheetFormatPr defaultRowHeight="15"/>
  <cols>
    <col min="1" max="1" width="6.85546875" customWidth="1"/>
    <col min="2" max="2" width="46.85546875" customWidth="1"/>
    <col min="3" max="4" width="14.7109375" customWidth="1"/>
    <col min="5" max="5" width="13.5703125" customWidth="1"/>
    <col min="6" max="6" width="17.5703125" customWidth="1"/>
    <col min="11" max="11" width="11.140625" customWidth="1"/>
    <col min="12" max="12" width="12.5703125" customWidth="1"/>
    <col min="13" max="13" width="11.42578125" customWidth="1"/>
    <col min="14" max="14" width="11.140625" customWidth="1"/>
    <col min="15" max="15" width="14.7109375" customWidth="1"/>
    <col min="16" max="16" width="12" customWidth="1"/>
    <col min="17" max="17" width="14.140625" customWidth="1"/>
  </cols>
  <sheetData>
    <row r="1" spans="1:17" ht="18" customHeight="1">
      <c r="A1" s="1" t="s">
        <v>0</v>
      </c>
    </row>
    <row r="2" spans="1:17">
      <c r="A2" s="1"/>
      <c r="O2" s="2"/>
    </row>
    <row r="3" spans="1:17" ht="26.25" customHeight="1">
      <c r="A3" s="39" t="s">
        <v>64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7" ht="15.75" thickBot="1">
      <c r="A4" s="3"/>
      <c r="O4" s="11"/>
      <c r="Q4" s="10" t="s">
        <v>1</v>
      </c>
    </row>
    <row r="5" spans="1:17" ht="26.25" customHeight="1">
      <c r="A5" s="14" t="s">
        <v>2</v>
      </c>
      <c r="B5" s="15" t="s">
        <v>3</v>
      </c>
      <c r="C5" s="38" t="s">
        <v>4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4" t="s">
        <v>65</v>
      </c>
      <c r="Q5" s="36" t="s">
        <v>66</v>
      </c>
    </row>
    <row r="6" spans="1:17" ht="33" customHeight="1" thickBot="1">
      <c r="A6" s="16"/>
      <c r="B6" s="17"/>
      <c r="C6" s="18" t="s">
        <v>5</v>
      </c>
      <c r="D6" s="18" t="s">
        <v>6</v>
      </c>
      <c r="E6" s="18" t="s">
        <v>7</v>
      </c>
      <c r="F6" s="18" t="s">
        <v>8</v>
      </c>
      <c r="G6" s="18" t="s">
        <v>9</v>
      </c>
      <c r="H6" s="18" t="s">
        <v>10</v>
      </c>
      <c r="I6" s="18" t="s">
        <v>11</v>
      </c>
      <c r="J6" s="18" t="s">
        <v>12</v>
      </c>
      <c r="K6" s="18" t="s">
        <v>13</v>
      </c>
      <c r="L6" s="18" t="s">
        <v>14</v>
      </c>
      <c r="M6" s="19" t="s">
        <v>15</v>
      </c>
      <c r="N6" s="19" t="s">
        <v>16</v>
      </c>
      <c r="O6" s="17" t="s">
        <v>67</v>
      </c>
      <c r="P6" s="35"/>
      <c r="Q6" s="37"/>
    </row>
    <row r="7" spans="1:17" ht="27" customHeight="1" thickBot="1">
      <c r="A7" s="20">
        <v>0</v>
      </c>
      <c r="B7" s="21" t="s">
        <v>17</v>
      </c>
      <c r="C7" s="21">
        <v>2</v>
      </c>
      <c r="D7" s="21">
        <v>3</v>
      </c>
      <c r="E7" s="21">
        <v>4</v>
      </c>
      <c r="F7" s="21">
        <v>5</v>
      </c>
      <c r="G7" s="21">
        <v>6</v>
      </c>
      <c r="H7" s="21">
        <v>7</v>
      </c>
      <c r="I7" s="21">
        <v>8</v>
      </c>
      <c r="J7" s="21">
        <v>9</v>
      </c>
      <c r="K7" s="21">
        <v>10</v>
      </c>
      <c r="L7" s="21">
        <v>11</v>
      </c>
      <c r="M7" s="21">
        <v>12</v>
      </c>
      <c r="N7" s="21">
        <v>13</v>
      </c>
      <c r="O7" s="22" t="s">
        <v>68</v>
      </c>
      <c r="P7" s="23">
        <v>15</v>
      </c>
      <c r="Q7" s="12">
        <v>16</v>
      </c>
    </row>
    <row r="8" spans="1:17">
      <c r="A8" s="24">
        <v>1</v>
      </c>
      <c r="B8" s="25" t="s">
        <v>18</v>
      </c>
      <c r="C8" s="26">
        <f>'[1]SP URGENTA'!H6</f>
        <v>13586837</v>
      </c>
      <c r="D8" s="26">
        <f>'[1]SP URGENTA'!H8</f>
        <v>13794512</v>
      </c>
      <c r="E8" s="26">
        <f>'[1]SP URGENTA'!H11</f>
        <v>16892541</v>
      </c>
      <c r="F8" s="26">
        <f>'[1]SP URGENTA'!H13</f>
        <v>14186313</v>
      </c>
      <c r="G8" s="26">
        <f>'[1]SP URGENTA'!H14</f>
        <v>0</v>
      </c>
      <c r="H8" s="26">
        <f>'[1]SP URGENTA'!H15</f>
        <v>0</v>
      </c>
      <c r="I8" s="26">
        <f>'[1]SP URGENTA'!H18</f>
        <v>0</v>
      </c>
      <c r="J8" s="26">
        <f>'[1]SP URGENTA'!H19</f>
        <v>0</v>
      </c>
      <c r="K8" s="26">
        <f>'[1]SP URGENTA'!H20</f>
        <v>0</v>
      </c>
      <c r="L8" s="26">
        <f>'[1]SP URGENTA'!H23</f>
        <v>0</v>
      </c>
      <c r="M8" s="26">
        <f>'[1]SP URGENTA'!H24</f>
        <v>0</v>
      </c>
      <c r="N8" s="26">
        <f>'[1]SP URGENTA'!H25</f>
        <v>0</v>
      </c>
      <c r="O8" s="40">
        <f>C8+D8+E8+F8+G8+H8+I8+J8+K8+L8+M8+N8</f>
        <v>58460203</v>
      </c>
      <c r="P8" s="41">
        <f>'[1]SP URGENTA'!K27</f>
        <v>2405.16</v>
      </c>
      <c r="Q8" s="42">
        <f>'[1]SPITALE 2024'!I8</f>
        <v>2215697</v>
      </c>
    </row>
    <row r="9" spans="1:17">
      <c r="A9" s="27">
        <v>2</v>
      </c>
      <c r="B9" s="4" t="s">
        <v>19</v>
      </c>
      <c r="C9" s="5">
        <f>[1]FILANTROPIA!H6</f>
        <v>3908512</v>
      </c>
      <c r="D9" s="5">
        <f>[1]FILANTROPIA!H8</f>
        <v>3893751</v>
      </c>
      <c r="E9" s="5">
        <f>[1]FILANTROPIA!H11</f>
        <v>5194751</v>
      </c>
      <c r="F9" s="5">
        <f>[1]FILANTROPIA!H13</f>
        <v>3961229</v>
      </c>
      <c r="G9" s="5">
        <f>[1]FILANTROPIA!H14</f>
        <v>0</v>
      </c>
      <c r="H9" s="5">
        <f>[1]FILANTROPIA!H15</f>
        <v>0</v>
      </c>
      <c r="I9" s="5">
        <f>[1]FILANTROPIA!H18</f>
        <v>0</v>
      </c>
      <c r="J9" s="5">
        <f>[1]FILANTROPIA!H19</f>
        <v>0</v>
      </c>
      <c r="K9" s="5">
        <f>[1]FILANTROPIA!H20</f>
        <v>0</v>
      </c>
      <c r="L9" s="5">
        <f>[1]FILANTROPIA!H23</f>
        <v>0</v>
      </c>
      <c r="M9" s="5">
        <f>[1]FILANTROPIA!H24</f>
        <v>0</v>
      </c>
      <c r="N9" s="5">
        <f>[1]FILANTROPIA!H25</f>
        <v>0</v>
      </c>
      <c r="O9" s="5">
        <f t="shared" ref="O9:O52" si="0">C9+D9+E9+F9+G9+H9+I9+J9+K9+L9+M9+N9</f>
        <v>16958243</v>
      </c>
      <c r="P9" s="43">
        <f>[1]FILANTROPIA!K27</f>
        <v>0</v>
      </c>
      <c r="Q9" s="44">
        <f>'[1]SPITALE 2024'!I9</f>
        <v>874497</v>
      </c>
    </row>
    <row r="10" spans="1:17">
      <c r="A10" s="27">
        <v>3</v>
      </c>
      <c r="B10" s="4" t="s">
        <v>20</v>
      </c>
      <c r="C10" s="5">
        <f>[1]BABES!H6</f>
        <v>2876182</v>
      </c>
      <c r="D10" s="5">
        <f>[1]BABES!H8</f>
        <v>3031910</v>
      </c>
      <c r="E10" s="5">
        <f>[1]BABES!H11</f>
        <v>3544955</v>
      </c>
      <c r="F10" s="5">
        <f>[1]BABES!H13</f>
        <v>3019622</v>
      </c>
      <c r="G10" s="5">
        <f>[1]BABES!H14</f>
        <v>0</v>
      </c>
      <c r="H10" s="5">
        <f>[1]BABES!H15</f>
        <v>0</v>
      </c>
      <c r="I10" s="5">
        <f>[1]BABES!H18</f>
        <v>0</v>
      </c>
      <c r="J10" s="5">
        <f>[1]BABES!H19</f>
        <v>0</v>
      </c>
      <c r="K10" s="5">
        <f>[1]BABES!H20</f>
        <v>0</v>
      </c>
      <c r="L10" s="5">
        <f>[1]BABES!H23</f>
        <v>0</v>
      </c>
      <c r="M10" s="5">
        <f>[1]BABES!H24</f>
        <v>0</v>
      </c>
      <c r="N10" s="5">
        <f>[1]BABES!H25</f>
        <v>0</v>
      </c>
      <c r="O10" s="5">
        <f t="shared" si="0"/>
        <v>12472669</v>
      </c>
      <c r="P10" s="43">
        <f>[1]BABES!K27</f>
        <v>0</v>
      </c>
      <c r="Q10" s="44">
        <f>'[1]SPITALE 2024'!I10</f>
        <v>678226</v>
      </c>
    </row>
    <row r="11" spans="1:17">
      <c r="A11" s="27">
        <v>4</v>
      </c>
      <c r="B11" s="4" t="s">
        <v>21</v>
      </c>
      <c r="C11" s="5">
        <f>[1]BAILESTI!H6</f>
        <v>887055</v>
      </c>
      <c r="D11" s="5">
        <f>[1]BAILESTI!H8</f>
        <v>889522</v>
      </c>
      <c r="E11" s="5">
        <f>[1]BAILESTI!H11</f>
        <v>1053180</v>
      </c>
      <c r="F11" s="5">
        <f>[1]BAILESTI!H13</f>
        <v>890157</v>
      </c>
      <c r="G11" s="5">
        <f>[1]BAILESTI!H14</f>
        <v>0</v>
      </c>
      <c r="H11" s="5">
        <f>[1]BAILESTI!H15</f>
        <v>0</v>
      </c>
      <c r="I11" s="5">
        <f>[1]BAILESTI!H18</f>
        <v>0</v>
      </c>
      <c r="J11" s="5">
        <f>[1]BAILESTI!H19</f>
        <v>0</v>
      </c>
      <c r="K11" s="5">
        <f>[1]BAILESTI!H20</f>
        <v>0</v>
      </c>
      <c r="L11" s="5">
        <f>[1]BAILESTI!H23</f>
        <v>0</v>
      </c>
      <c r="M11" s="5">
        <f>[1]BAILESTI!H24</f>
        <v>0</v>
      </c>
      <c r="N11" s="5">
        <f>[1]BAILESTI!H25</f>
        <v>0</v>
      </c>
      <c r="O11" s="5">
        <f t="shared" si="0"/>
        <v>3719914</v>
      </c>
      <c r="P11" s="43">
        <f>[1]BAILESTI!K27</f>
        <v>624.47</v>
      </c>
      <c r="Q11" s="44">
        <f>'[1]SPITALE 2024'!I11</f>
        <v>201931</v>
      </c>
    </row>
    <row r="12" spans="1:17">
      <c r="A12" s="27">
        <v>5</v>
      </c>
      <c r="B12" s="4" t="s">
        <v>22</v>
      </c>
      <c r="C12" s="5">
        <f>[1]FILIASI!H6</f>
        <v>1278668</v>
      </c>
      <c r="D12" s="5">
        <f>[1]FILIASI!H8</f>
        <v>1324684</v>
      </c>
      <c r="E12" s="5">
        <f>[1]FILIASI!H11</f>
        <v>1368588</v>
      </c>
      <c r="F12" s="5">
        <f>[1]FILIASI!H13</f>
        <v>1398762</v>
      </c>
      <c r="G12" s="5">
        <f>[1]FILIASI!H14</f>
        <v>0</v>
      </c>
      <c r="H12" s="5">
        <f>[1]FILIASI!H15</f>
        <v>0</v>
      </c>
      <c r="I12" s="5">
        <f>[1]FILIASI!H18</f>
        <v>0</v>
      </c>
      <c r="J12" s="5">
        <f>[1]FILIASI!H19</f>
        <v>0</v>
      </c>
      <c r="K12" s="5">
        <f>[1]FILIASI!H20</f>
        <v>0</v>
      </c>
      <c r="L12" s="5">
        <f>[1]FILIASI!H23</f>
        <v>0</v>
      </c>
      <c r="M12" s="5">
        <f>[1]FILIASI!H24</f>
        <v>0</v>
      </c>
      <c r="N12" s="5">
        <f>[1]FILIASI!H25</f>
        <v>0</v>
      </c>
      <c r="O12" s="5">
        <f t="shared" si="0"/>
        <v>5370702</v>
      </c>
      <c r="P12" s="43">
        <f>[1]FILIASI!K27</f>
        <v>0</v>
      </c>
      <c r="Q12" s="44">
        <f>'[1]SPITALE 2024'!I12</f>
        <v>199750</v>
      </c>
    </row>
    <row r="13" spans="1:17">
      <c r="A13" s="27">
        <v>6</v>
      </c>
      <c r="B13" s="4" t="s">
        <v>23</v>
      </c>
      <c r="C13" s="5">
        <f>[1]SEGARCEA!H6</f>
        <v>625843</v>
      </c>
      <c r="D13" s="5">
        <f>[1]SEGARCEA!H8</f>
        <v>702178</v>
      </c>
      <c r="E13" s="5">
        <f>[1]SEGARCEA!H11</f>
        <v>710731</v>
      </c>
      <c r="F13" s="5">
        <f>[1]SEGARCEA!H13</f>
        <v>772057</v>
      </c>
      <c r="G13" s="5">
        <f>[1]SEGARCEA!H14</f>
        <v>0</v>
      </c>
      <c r="H13" s="5">
        <f>[1]SEGARCEA!H15</f>
        <v>0</v>
      </c>
      <c r="I13" s="5">
        <f>[1]SEGARCEA!H18</f>
        <v>0</v>
      </c>
      <c r="J13" s="5">
        <f>[1]SEGARCEA!H19</f>
        <v>0</v>
      </c>
      <c r="K13" s="5">
        <f>[1]SEGARCEA!H20</f>
        <v>0</v>
      </c>
      <c r="L13" s="5">
        <f>[1]SEGARCEA!H23</f>
        <v>0</v>
      </c>
      <c r="M13" s="5">
        <f>[1]SEGARCEA!H24</f>
        <v>0</v>
      </c>
      <c r="N13" s="5">
        <f>[1]SEGARCEA!H25</f>
        <v>0</v>
      </c>
      <c r="O13" s="5">
        <f t="shared" si="0"/>
        <v>2810809</v>
      </c>
      <c r="P13" s="46"/>
      <c r="Q13" s="44">
        <f>'[1]SPITALE 2024'!I13</f>
        <v>137570</v>
      </c>
    </row>
    <row r="14" spans="1:17">
      <c r="A14" s="27">
        <v>7</v>
      </c>
      <c r="B14" s="4" t="s">
        <v>24</v>
      </c>
      <c r="C14" s="5">
        <f>[1]CALAFAT!H6</f>
        <v>1646823</v>
      </c>
      <c r="D14" s="5">
        <f>[1]CALAFAT!H8</f>
        <v>1684872</v>
      </c>
      <c r="E14" s="5">
        <f>[1]CALAFAT!H11</f>
        <v>2036233</v>
      </c>
      <c r="F14" s="5">
        <f>[1]CALAFAT!H13</f>
        <v>1669029</v>
      </c>
      <c r="G14" s="5">
        <f>[1]CALAFAT!H14</f>
        <v>0</v>
      </c>
      <c r="H14" s="5">
        <f>[1]CALAFAT!H15</f>
        <v>0</v>
      </c>
      <c r="I14" s="5">
        <f>[1]CALAFAT!H18</f>
        <v>0</v>
      </c>
      <c r="J14" s="5">
        <f>[1]CALAFAT!H19</f>
        <v>0</v>
      </c>
      <c r="K14" s="5">
        <f>[1]CALAFAT!H20</f>
        <v>0</v>
      </c>
      <c r="L14" s="5">
        <f>[1]CALAFAT!H23</f>
        <v>0</v>
      </c>
      <c r="M14" s="5">
        <f>[1]CALAFAT!H24</f>
        <v>0</v>
      </c>
      <c r="N14" s="5">
        <f>[1]CALAFAT!H25</f>
        <v>0</v>
      </c>
      <c r="O14" s="5">
        <f t="shared" si="0"/>
        <v>7036957</v>
      </c>
      <c r="P14" s="46"/>
      <c r="Q14" s="44">
        <f>'[1]SPITALE 2024'!I14</f>
        <v>392564</v>
      </c>
    </row>
    <row r="15" spans="1:17">
      <c r="A15" s="27">
        <v>8</v>
      </c>
      <c r="B15" s="4" t="s">
        <v>25</v>
      </c>
      <c r="C15" s="5">
        <f>[1]DABULENI!H6</f>
        <v>543045</v>
      </c>
      <c r="D15" s="5">
        <f>[1]DABULENI!H8</f>
        <v>546760</v>
      </c>
      <c r="E15" s="5">
        <f>[1]DABULENI!H11</f>
        <v>727888</v>
      </c>
      <c r="F15" s="5">
        <f>[1]DABULENI!H13</f>
        <v>572498</v>
      </c>
      <c r="G15" s="5">
        <f>[1]DABULENI!H14</f>
        <v>0</v>
      </c>
      <c r="H15" s="5">
        <f>[1]DABULENI!H15</f>
        <v>0</v>
      </c>
      <c r="I15" s="5">
        <f>[1]DABULENI!H18</f>
        <v>0</v>
      </c>
      <c r="J15" s="5">
        <f>[1]DABULENI!H19</f>
        <v>0</v>
      </c>
      <c r="K15" s="5">
        <f>[1]DABULENI!H20</f>
        <v>0</v>
      </c>
      <c r="L15" s="5">
        <f>[1]DABULENI!H23</f>
        <v>0</v>
      </c>
      <c r="M15" s="5">
        <f>[1]DABULENI!H24</f>
        <v>0</v>
      </c>
      <c r="N15" s="5">
        <f>[1]DABULENI!H25</f>
        <v>0</v>
      </c>
      <c r="O15" s="5">
        <f t="shared" si="0"/>
        <v>2390191</v>
      </c>
      <c r="P15" s="46"/>
      <c r="Q15" s="44">
        <f>'[1]SPITALE 2024'!I15</f>
        <v>134532</v>
      </c>
    </row>
    <row r="16" spans="1:17">
      <c r="A16" s="27">
        <v>9</v>
      </c>
      <c r="B16" s="4" t="s">
        <v>26</v>
      </c>
      <c r="C16" s="5">
        <f>[1]LEAMNA!H6</f>
        <v>844924</v>
      </c>
      <c r="D16" s="5">
        <f>[1]LEAMNA!H8</f>
        <v>790818</v>
      </c>
      <c r="E16" s="5">
        <f>[1]LEAMNA!H11</f>
        <v>1076198</v>
      </c>
      <c r="F16" s="5">
        <f>[1]LEAMNA!H13</f>
        <v>1033958</v>
      </c>
      <c r="G16" s="5">
        <f>[1]LEAMNA!H14</f>
        <v>0</v>
      </c>
      <c r="H16" s="5">
        <f>[1]LEAMNA!H15</f>
        <v>0</v>
      </c>
      <c r="I16" s="5">
        <f>[1]LEAMNA!H18</f>
        <v>0</v>
      </c>
      <c r="J16" s="5">
        <f>[1]LEAMNA!H19</f>
        <v>0</v>
      </c>
      <c r="K16" s="5">
        <f>[1]LEAMNA!H20</f>
        <v>0</v>
      </c>
      <c r="L16" s="5">
        <f>[1]LEAMNA!H23</f>
        <v>0</v>
      </c>
      <c r="M16" s="5">
        <f>[1]LEAMNA!H24</f>
        <v>0</v>
      </c>
      <c r="N16" s="5">
        <f>[1]LEAMNA!H25</f>
        <v>0</v>
      </c>
      <c r="O16" s="5">
        <f t="shared" si="0"/>
        <v>3745898</v>
      </c>
      <c r="P16" s="46"/>
      <c r="Q16" s="44">
        <f>'[1]SPITALE 2024'!I16</f>
        <v>310523</v>
      </c>
    </row>
    <row r="17" spans="1:17">
      <c r="A17" s="27">
        <v>10</v>
      </c>
      <c r="B17" s="4" t="s">
        <v>27</v>
      </c>
      <c r="C17" s="5">
        <f>'[1]POIANA MARE'!H6</f>
        <v>2144153</v>
      </c>
      <c r="D17" s="5">
        <f>'[1]POIANA MARE'!H8</f>
        <v>2144153</v>
      </c>
      <c r="E17" s="5">
        <f>'[1]POIANA MARE'!H11</f>
        <v>2144153</v>
      </c>
      <c r="F17" s="5">
        <f>'[1]POIANA MARE'!H13</f>
        <v>2144153</v>
      </c>
      <c r="G17" s="5">
        <f>'[1]POIANA MARE'!H14</f>
        <v>0</v>
      </c>
      <c r="H17" s="5">
        <f>'[1]POIANA MARE'!H15</f>
        <v>0</v>
      </c>
      <c r="I17" s="5">
        <f>'[1]POIANA MARE'!H18</f>
        <v>0</v>
      </c>
      <c r="J17" s="5">
        <f>'[1]POIANA MARE'!H19</f>
        <v>0</v>
      </c>
      <c r="K17" s="5">
        <f>'[1]POIANA MARE'!H20</f>
        <v>0</v>
      </c>
      <c r="L17" s="5">
        <f>'[1]POIANA MARE'!H23</f>
        <v>0</v>
      </c>
      <c r="M17" s="5">
        <f>'[1]POIANA MARE'!H24</f>
        <v>0</v>
      </c>
      <c r="N17" s="5">
        <f>'[1]POIANA MARE'!H25</f>
        <v>0</v>
      </c>
      <c r="O17" s="5">
        <f t="shared" si="0"/>
        <v>8576612</v>
      </c>
      <c r="P17" s="46"/>
      <c r="Q17" s="44">
        <f>'[1]SPITALE 2024'!I17</f>
        <v>1101275</v>
      </c>
    </row>
    <row r="18" spans="1:17">
      <c r="A18" s="27">
        <v>11</v>
      </c>
      <c r="B18" s="4" t="s">
        <v>28</v>
      </c>
      <c r="C18" s="5">
        <f>[1]NEURO!H6</f>
        <v>2316901</v>
      </c>
      <c r="D18" s="5">
        <f>[1]NEURO!H8</f>
        <v>2774824</v>
      </c>
      <c r="E18" s="5">
        <f>[1]NEURO!H11</f>
        <v>2741770</v>
      </c>
      <c r="F18" s="5">
        <f>[1]NEURO!H13</f>
        <v>2505588</v>
      </c>
      <c r="G18" s="5">
        <f>[1]NEURO!H14</f>
        <v>0</v>
      </c>
      <c r="H18" s="5">
        <f>[1]NEURO!H15</f>
        <v>0</v>
      </c>
      <c r="I18" s="5">
        <f>[1]NEURO!H18</f>
        <v>0</v>
      </c>
      <c r="J18" s="5">
        <f>[1]NEURO!H19</f>
        <v>0</v>
      </c>
      <c r="K18" s="5">
        <f>[1]NEURO!H20</f>
        <v>0</v>
      </c>
      <c r="L18" s="5">
        <f>[1]NEURO!H23</f>
        <v>0</v>
      </c>
      <c r="M18" s="5">
        <f>[1]NEURO!H24</f>
        <v>0</v>
      </c>
      <c r="N18" s="5">
        <f>[1]NEURO!H25</f>
        <v>0</v>
      </c>
      <c r="O18" s="5">
        <f t="shared" si="0"/>
        <v>10339083</v>
      </c>
      <c r="P18" s="43">
        <f>[1]NEURO!K27</f>
        <v>0</v>
      </c>
      <c r="Q18" s="44">
        <f>'[1]SPITALE 2024'!I18</f>
        <v>606621</v>
      </c>
    </row>
    <row r="19" spans="1:17">
      <c r="A19" s="27">
        <v>12</v>
      </c>
      <c r="B19" s="4" t="s">
        <v>29</v>
      </c>
      <c r="C19" s="5">
        <f>[1]CFR!H6</f>
        <v>475899</v>
      </c>
      <c r="D19" s="5">
        <f>[1]CFR!H8</f>
        <v>772482</v>
      </c>
      <c r="E19" s="5">
        <f>[1]CFR!H11</f>
        <v>811426</v>
      </c>
      <c r="F19" s="5">
        <f>[1]CFR!H13</f>
        <v>829605</v>
      </c>
      <c r="G19" s="5">
        <f>[1]CFR!H14</f>
        <v>0</v>
      </c>
      <c r="H19" s="5">
        <f>[1]CFR!H15</f>
        <v>0</v>
      </c>
      <c r="I19" s="5">
        <f>[1]CFR!H18</f>
        <v>0</v>
      </c>
      <c r="J19" s="5">
        <f>[1]CFR!H19</f>
        <v>0</v>
      </c>
      <c r="K19" s="5">
        <f>[1]CFR!H20</f>
        <v>0</v>
      </c>
      <c r="L19" s="5">
        <f>[1]CFR!H23</f>
        <v>0</v>
      </c>
      <c r="M19" s="5">
        <f>[1]CFR!H24</f>
        <v>0</v>
      </c>
      <c r="N19" s="5">
        <f>[1]CFR!H25</f>
        <v>0</v>
      </c>
      <c r="O19" s="5">
        <f t="shared" si="0"/>
        <v>2889412</v>
      </c>
      <c r="P19" s="46"/>
      <c r="Q19" s="44">
        <f>'[1]SPITALE 2024'!I19</f>
        <v>102006</v>
      </c>
    </row>
    <row r="20" spans="1:17">
      <c r="A20" s="27">
        <v>13</v>
      </c>
      <c r="B20" s="4" t="s">
        <v>30</v>
      </c>
      <c r="C20" s="5">
        <f>[1]EIFFELMED!H6</f>
        <v>223538</v>
      </c>
      <c r="D20" s="5">
        <f>[1]EIFFELMED!H7</f>
        <v>225929</v>
      </c>
      <c r="E20" s="5">
        <f>[1]EIFFELMED!H10</f>
        <v>329380</v>
      </c>
      <c r="F20" s="5">
        <f>[1]EIFFELMED!H12</f>
        <v>207409</v>
      </c>
      <c r="G20" s="5">
        <f>[1]EIFFELMED!H13</f>
        <v>0</v>
      </c>
      <c r="H20" s="5">
        <f>[1]EIFFELMED!H14</f>
        <v>0</v>
      </c>
      <c r="I20" s="5">
        <f>[1]EIFFELMED!H17</f>
        <v>0</v>
      </c>
      <c r="J20" s="5">
        <f>[1]EIFFELMED!H18</f>
        <v>0</v>
      </c>
      <c r="K20" s="5">
        <f>[1]EIFFELMED!H19</f>
        <v>0</v>
      </c>
      <c r="L20" s="5">
        <f>[1]EIFFELMED!H22</f>
        <v>0</v>
      </c>
      <c r="M20" s="5">
        <f>[1]EIFFELMED!H23</f>
        <v>0</v>
      </c>
      <c r="N20" s="5">
        <f>[1]EIFFELMED!H24</f>
        <v>0</v>
      </c>
      <c r="O20" s="5">
        <f t="shared" si="0"/>
        <v>986256</v>
      </c>
      <c r="P20" s="46"/>
      <c r="Q20" s="44"/>
    </row>
    <row r="21" spans="1:17">
      <c r="A21" s="27">
        <v>14</v>
      </c>
      <c r="B21" s="4" t="s">
        <v>31</v>
      </c>
      <c r="C21" s="5">
        <f>'[1]BUNA VESTIRE'!H6</f>
        <v>924355</v>
      </c>
      <c r="D21" s="5">
        <f>'[1]BUNA VESTIRE'!H7</f>
        <v>946307</v>
      </c>
      <c r="E21" s="5">
        <f>'[1]BUNA VESTIRE'!H10</f>
        <v>961763</v>
      </c>
      <c r="F21" s="5">
        <f>'[1]BUNA VESTIRE'!H12</f>
        <v>1038639</v>
      </c>
      <c r="G21" s="5">
        <f>'[1]BUNA VESTIRE'!H13</f>
        <v>0</v>
      </c>
      <c r="H21" s="5">
        <f>'[1]BUNA VESTIRE'!H14</f>
        <v>0</v>
      </c>
      <c r="I21" s="5">
        <f>'[1]BUNA VESTIRE'!H17</f>
        <v>0</v>
      </c>
      <c r="J21" s="5">
        <f>'[1]BUNA VESTIRE'!H18</f>
        <v>0</v>
      </c>
      <c r="K21" s="5">
        <f>'[1]BUNA VESTIRE'!H19</f>
        <v>0</v>
      </c>
      <c r="L21" s="5">
        <f>'[1]BUNA VESTIRE'!H22</f>
        <v>0</v>
      </c>
      <c r="M21" s="5">
        <f>'[1]BUNA VESTIRE'!H23</f>
        <v>0</v>
      </c>
      <c r="N21" s="5">
        <f>'[1]BUNA VESTIRE'!H24</f>
        <v>0</v>
      </c>
      <c r="O21" s="5">
        <f t="shared" si="0"/>
        <v>3871064</v>
      </c>
      <c r="P21" s="46"/>
      <c r="Q21" s="44"/>
    </row>
    <row r="22" spans="1:17">
      <c r="A22" s="27">
        <v>15</v>
      </c>
      <c r="B22" s="4" t="s">
        <v>32</v>
      </c>
      <c r="C22" s="5">
        <f>'[1]SC ONCOLAB SRL'!H6</f>
        <v>216720</v>
      </c>
      <c r="D22" s="5">
        <f>'[1]SC ONCOLAB SRL'!H7</f>
        <v>280432</v>
      </c>
      <c r="E22" s="5">
        <f>'[1]SC ONCOLAB SRL'!H10</f>
        <v>225528</v>
      </c>
      <c r="F22" s="5">
        <f>'[1]SC ONCOLAB SRL'!H12</f>
        <v>246160</v>
      </c>
      <c r="G22" s="5">
        <f>'[1]SC ONCOLAB SRL'!H13</f>
        <v>0</v>
      </c>
      <c r="H22" s="5">
        <f>'[1]SC ONCOLAB SRL'!H14</f>
        <v>0</v>
      </c>
      <c r="I22" s="5">
        <f>'[1]SC ONCOLAB SRL'!H17</f>
        <v>0</v>
      </c>
      <c r="J22" s="5">
        <f>'[1]SC ONCOLAB SRL'!H18</f>
        <v>0</v>
      </c>
      <c r="K22" s="5">
        <f>'[1]SC ONCOLAB SRL'!H19</f>
        <v>0</v>
      </c>
      <c r="L22" s="5">
        <f>'[1]SC ONCOLAB SRL'!H22</f>
        <v>0</v>
      </c>
      <c r="M22" s="5">
        <f>'[1]SC ONCOLAB SRL'!H23</f>
        <v>0</v>
      </c>
      <c r="N22" s="5">
        <f>'[1]SC ONCOLAB SRL'!H24</f>
        <v>0</v>
      </c>
      <c r="O22" s="5">
        <f t="shared" si="0"/>
        <v>968840</v>
      </c>
      <c r="P22" s="46"/>
      <c r="Q22" s="44"/>
    </row>
    <row r="23" spans="1:17">
      <c r="A23" s="27">
        <v>16</v>
      </c>
      <c r="B23" s="4" t="s">
        <v>33</v>
      </c>
      <c r="C23" s="5">
        <f>'[1]HIT- MED'!H6</f>
        <v>116685</v>
      </c>
      <c r="D23" s="5">
        <f>'[1]HIT- MED'!H7</f>
        <v>141156</v>
      </c>
      <c r="E23" s="5">
        <f>'[1]HIT- MED'!H10</f>
        <v>110221</v>
      </c>
      <c r="F23" s="5">
        <f>'[1]HIT- MED'!H12</f>
        <v>200000</v>
      </c>
      <c r="G23" s="5">
        <f>'[1]HIT- MED'!H13</f>
        <v>0</v>
      </c>
      <c r="H23" s="5">
        <f>'[1]HIT- MED'!H14</f>
        <v>0</v>
      </c>
      <c r="I23" s="5">
        <f>'[1]HIT- MED'!H17</f>
        <v>0</v>
      </c>
      <c r="J23" s="5">
        <f>'[1]HIT- MED'!H18</f>
        <v>0</v>
      </c>
      <c r="K23" s="5">
        <f>'[1]HIT- MED'!H19</f>
        <v>0</v>
      </c>
      <c r="L23" s="5">
        <f>'[1]HIT- MED'!H22</f>
        <v>0</v>
      </c>
      <c r="M23" s="5">
        <f>'[1]HIT- MED'!H23</f>
        <v>0</v>
      </c>
      <c r="N23" s="5">
        <f>'[1]HIT- MED'!H24</f>
        <v>0</v>
      </c>
      <c r="O23" s="5">
        <f t="shared" si="0"/>
        <v>568062</v>
      </c>
      <c r="P23" s="46"/>
      <c r="Q23" s="45"/>
    </row>
    <row r="24" spans="1:17">
      <c r="A24" s="27">
        <v>17</v>
      </c>
      <c r="B24" s="4" t="s">
        <v>34</v>
      </c>
      <c r="C24" s="5">
        <f>'[1]OB GYN'!H6</f>
        <v>111518</v>
      </c>
      <c r="D24" s="5">
        <f>'[1]OB GYN'!H7</f>
        <v>147333</v>
      </c>
      <c r="E24" s="5">
        <f>'[1]OB GYN'!H10</f>
        <v>118371</v>
      </c>
      <c r="F24" s="5">
        <f>'[1]OB GYN'!H12</f>
        <v>131822</v>
      </c>
      <c r="G24" s="5">
        <f>'[1]OB GYN'!H13</f>
        <v>0</v>
      </c>
      <c r="H24" s="5">
        <f>'[1]OB GYN'!H14</f>
        <v>0</v>
      </c>
      <c r="I24" s="5">
        <f>'[1]OB GYN'!H17</f>
        <v>0</v>
      </c>
      <c r="J24" s="5">
        <f>'[1]OB GYN'!H18</f>
        <v>0</v>
      </c>
      <c r="K24" s="5">
        <f>'[1]OB GYN'!H19</f>
        <v>0</v>
      </c>
      <c r="L24" s="5">
        <f>'[1]OB GYN'!H22</f>
        <v>0</v>
      </c>
      <c r="M24" s="5">
        <f>'[1]OB GYN'!H23</f>
        <v>0</v>
      </c>
      <c r="N24" s="5">
        <f>'[1]OB GYN'!H24</f>
        <v>0</v>
      </c>
      <c r="O24" s="5">
        <f t="shared" si="0"/>
        <v>509044</v>
      </c>
      <c r="P24" s="46"/>
      <c r="Q24" s="45"/>
    </row>
    <row r="25" spans="1:17">
      <c r="A25" s="27">
        <v>18</v>
      </c>
      <c r="B25" s="4" t="s">
        <v>35</v>
      </c>
      <c r="C25" s="5">
        <f>[1]PHOENIX!H6</f>
        <v>719260</v>
      </c>
      <c r="D25" s="5">
        <f>[1]PHOENIX!H7</f>
        <v>878466</v>
      </c>
      <c r="E25" s="5">
        <f>[1]PHOENIX!H10</f>
        <v>775604</v>
      </c>
      <c r="F25" s="5">
        <f>[1]PHOENIX!H12</f>
        <v>874555</v>
      </c>
      <c r="G25" s="5">
        <f>[1]PHOENIX!H13</f>
        <v>0</v>
      </c>
      <c r="H25" s="5">
        <f>[1]PHOENIX!H14</f>
        <v>0</v>
      </c>
      <c r="I25" s="5">
        <f>[1]PHOENIX!H17</f>
        <v>0</v>
      </c>
      <c r="J25" s="5">
        <f>[1]PHOENIX!H18</f>
        <v>0</v>
      </c>
      <c r="K25" s="5">
        <f>[1]PHOENIX!H19</f>
        <v>0</v>
      </c>
      <c r="L25" s="5">
        <f>[1]PHOENIX!H22</f>
        <v>0</v>
      </c>
      <c r="M25" s="5">
        <f>[1]PHOENIX!H23</f>
        <v>0</v>
      </c>
      <c r="N25" s="5">
        <f>[1]PHOENIX!H24</f>
        <v>0</v>
      </c>
      <c r="O25" s="5">
        <f t="shared" si="0"/>
        <v>3247885</v>
      </c>
      <c r="P25" s="46"/>
      <c r="Q25" s="45"/>
    </row>
    <row r="26" spans="1:17">
      <c r="A26" s="27">
        <v>19</v>
      </c>
      <c r="B26" s="4" t="s">
        <v>36</v>
      </c>
      <c r="C26" s="5">
        <f>[1]ONCOLIFE!H6</f>
        <v>147192</v>
      </c>
      <c r="D26" s="5">
        <f>[1]ONCOLIFE!H7</f>
        <v>152772</v>
      </c>
      <c r="E26" s="5">
        <f>[1]ONCOLIFE!H10</f>
        <v>167692</v>
      </c>
      <c r="F26" s="5">
        <f>[1]ONCOLIFE!H12</f>
        <v>202318</v>
      </c>
      <c r="G26" s="5">
        <f>[1]ONCOLIFE!H13</f>
        <v>0</v>
      </c>
      <c r="H26" s="5">
        <f>[1]ONCOLIFE!H14</f>
        <v>0</v>
      </c>
      <c r="I26" s="5">
        <f>[1]ONCOLIFE!H17</f>
        <v>0</v>
      </c>
      <c r="J26" s="5">
        <f>[1]ONCOLIFE!H18</f>
        <v>0</v>
      </c>
      <c r="K26" s="5">
        <f>[1]ONCOLIFE!H19</f>
        <v>0</v>
      </c>
      <c r="L26" s="5">
        <f>[1]ONCOLIFE!H22</f>
        <v>0</v>
      </c>
      <c r="M26" s="5">
        <f>[1]ONCOLIFE!H23</f>
        <v>0</v>
      </c>
      <c r="N26" s="5">
        <f>[1]ONCOLIFE!H24</f>
        <v>0</v>
      </c>
      <c r="O26" s="5">
        <f t="shared" si="0"/>
        <v>669974</v>
      </c>
      <c r="P26" s="46"/>
      <c r="Q26" s="45"/>
    </row>
    <row r="27" spans="1:17">
      <c r="A27" s="27">
        <v>20</v>
      </c>
      <c r="B27" s="4" t="s">
        <v>37</v>
      </c>
      <c r="C27" s="5">
        <f>[1]ENDOLIFE!H6</f>
        <v>78608</v>
      </c>
      <c r="D27" s="5">
        <f>[1]ENDOLIFE!H7</f>
        <v>108583</v>
      </c>
      <c r="E27" s="5">
        <f>[1]ENDOLIFE!H10</f>
        <v>91628</v>
      </c>
      <c r="F27" s="5">
        <f>[1]ENDOLIFE!H12</f>
        <v>98980</v>
      </c>
      <c r="G27" s="5">
        <f>[1]ENDOLIFE!H13</f>
        <v>0</v>
      </c>
      <c r="H27" s="5">
        <f>[1]ENDOLIFE!H14</f>
        <v>0</v>
      </c>
      <c r="I27" s="5">
        <f>[1]ENDOLIFE!H17</f>
        <v>0</v>
      </c>
      <c r="J27" s="5">
        <f>[1]ENDOLIFE!H18</f>
        <v>0</v>
      </c>
      <c r="K27" s="5">
        <f>[1]ENDOLIFE!H19</f>
        <v>0</v>
      </c>
      <c r="L27" s="5">
        <f>[1]ENDOLIFE!H22</f>
        <v>0</v>
      </c>
      <c r="M27" s="5">
        <f>[1]ENDOLIFE!H23</f>
        <v>0</v>
      </c>
      <c r="N27" s="5">
        <f>[1]ENDOLIFE!H24</f>
        <v>0</v>
      </c>
      <c r="O27" s="5">
        <f t="shared" si="0"/>
        <v>377799</v>
      </c>
      <c r="P27" s="46"/>
      <c r="Q27" s="45"/>
    </row>
    <row r="28" spans="1:17">
      <c r="A28" s="27">
        <v>21</v>
      </c>
      <c r="B28" s="4" t="s">
        <v>38</v>
      </c>
      <c r="C28" s="5">
        <f>[1]VLAESCU!H6</f>
        <v>86699</v>
      </c>
      <c r="D28" s="5">
        <f>[1]VLAESCU!H7</f>
        <v>97901</v>
      </c>
      <c r="E28" s="5">
        <f>[1]VLAESCU!H10</f>
        <v>85625</v>
      </c>
      <c r="F28" s="5">
        <f>[1]VLAESCU!H12</f>
        <v>82579</v>
      </c>
      <c r="G28" s="5">
        <f>[1]VLAESCU!H13</f>
        <v>0</v>
      </c>
      <c r="H28" s="5">
        <f>[1]VLAESCU!H14</f>
        <v>0</v>
      </c>
      <c r="I28" s="5">
        <f>[1]VLAESCU!H17</f>
        <v>0</v>
      </c>
      <c r="J28" s="5">
        <f>[1]VLAESCU!H18</f>
        <v>0</v>
      </c>
      <c r="K28" s="5">
        <f>[1]VLAESCU!H19</f>
        <v>0</v>
      </c>
      <c r="L28" s="5">
        <f>[1]VLAESCU!H22</f>
        <v>0</v>
      </c>
      <c r="M28" s="5">
        <f>[1]VLAESCU!H23</f>
        <v>0</v>
      </c>
      <c r="N28" s="5">
        <f>[1]VLAESCU!H24</f>
        <v>0</v>
      </c>
      <c r="O28" s="5">
        <f t="shared" si="0"/>
        <v>352804</v>
      </c>
      <c r="P28" s="46"/>
      <c r="Q28" s="45"/>
    </row>
    <row r="29" spans="1:17">
      <c r="A29" s="27">
        <v>22</v>
      </c>
      <c r="B29" s="4" t="s">
        <v>39</v>
      </c>
      <c r="C29" s="5">
        <f>[1]GRAL!H6</f>
        <v>108364</v>
      </c>
      <c r="D29" s="5">
        <f>[1]GRAL!H7</f>
        <v>180663</v>
      </c>
      <c r="E29" s="5">
        <f>[1]GRAL!H10</f>
        <v>168878</v>
      </c>
      <c r="F29" s="5">
        <f>[1]GRAL!H12</f>
        <v>115137</v>
      </c>
      <c r="G29" s="5">
        <f>[1]GRAL!H13</f>
        <v>0</v>
      </c>
      <c r="H29" s="5">
        <f>[1]GRAL!H14</f>
        <v>0</v>
      </c>
      <c r="I29" s="5">
        <f>[1]GRAL!H17</f>
        <v>0</v>
      </c>
      <c r="J29" s="5">
        <f>[1]GRAL!H18</f>
        <v>0</v>
      </c>
      <c r="K29" s="5">
        <f>[1]GRAL!H19</f>
        <v>0</v>
      </c>
      <c r="L29" s="5">
        <f>[1]GRAL!H22</f>
        <v>0</v>
      </c>
      <c r="M29" s="5">
        <f>[1]GRAL!H23</f>
        <v>0</v>
      </c>
      <c r="N29" s="5">
        <f>[1]GRAL!H24</f>
        <v>0</v>
      </c>
      <c r="O29" s="5">
        <f t="shared" si="0"/>
        <v>573042</v>
      </c>
      <c r="P29" s="46"/>
      <c r="Q29" s="45"/>
    </row>
    <row r="30" spans="1:17">
      <c r="A30" s="27">
        <v>23</v>
      </c>
      <c r="B30" s="4" t="s">
        <v>40</v>
      </c>
      <c r="C30" s="5">
        <f>[1]AMARADIA!H6</f>
        <v>304544</v>
      </c>
      <c r="D30" s="5">
        <f>[1]AMARADIA!H7</f>
        <v>321253</v>
      </c>
      <c r="E30" s="5">
        <f>[1]AMARADIA!H10</f>
        <v>318549</v>
      </c>
      <c r="F30" s="5">
        <f>[1]AMARADIA!H12</f>
        <v>300000</v>
      </c>
      <c r="G30" s="5">
        <f>[1]AMARADIA!H13</f>
        <v>0</v>
      </c>
      <c r="H30" s="5">
        <f>[1]AMARADIA!H14</f>
        <v>0</v>
      </c>
      <c r="I30" s="5">
        <f>[1]AMARADIA!H17</f>
        <v>0</v>
      </c>
      <c r="J30" s="5">
        <f>[1]AMARADIA!H18</f>
        <v>0</v>
      </c>
      <c r="K30" s="5">
        <f>[1]AMARADIA!H19</f>
        <v>0</v>
      </c>
      <c r="L30" s="5">
        <f>[1]AMARADIA!H22</f>
        <v>0</v>
      </c>
      <c r="M30" s="5">
        <f>[1]AMARADIA!H23</f>
        <v>0</v>
      </c>
      <c r="N30" s="5">
        <f>[1]AMARADIA!H24</f>
        <v>0</v>
      </c>
      <c r="O30" s="5">
        <f t="shared" si="0"/>
        <v>1244346</v>
      </c>
      <c r="P30" s="46"/>
      <c r="Q30" s="45"/>
    </row>
    <row r="31" spans="1:17">
      <c r="A31" s="27">
        <v>24</v>
      </c>
      <c r="B31" s="4" t="s">
        <v>41</v>
      </c>
      <c r="C31" s="5">
        <f>[1]NECTARIE!H6</f>
        <v>2806329</v>
      </c>
      <c r="D31" s="5">
        <f>[1]NECTARIE!H7</f>
        <v>2708145</v>
      </c>
      <c r="E31" s="5">
        <f>[1]NECTARIE!H10</f>
        <v>2976333</v>
      </c>
      <c r="F31" s="5">
        <f>[1]NECTARIE!H12</f>
        <v>3146620</v>
      </c>
      <c r="G31" s="5">
        <f>[1]NECTARIE!H13</f>
        <v>0</v>
      </c>
      <c r="H31" s="5">
        <f>[1]NECTARIE!H14</f>
        <v>0</v>
      </c>
      <c r="I31" s="5">
        <f>[1]NECTARIE!H17</f>
        <v>0</v>
      </c>
      <c r="J31" s="5">
        <f>[1]NECTARIE!H18</f>
        <v>0</v>
      </c>
      <c r="K31" s="5">
        <f>[1]NECTARIE!H19</f>
        <v>0</v>
      </c>
      <c r="L31" s="5">
        <f>[1]NECTARIE!H22</f>
        <v>0</v>
      </c>
      <c r="M31" s="5">
        <f>[1]NECTARIE!H23</f>
        <v>0</v>
      </c>
      <c r="N31" s="5">
        <f>[1]NECTARIE!H24</f>
        <v>0</v>
      </c>
      <c r="O31" s="5">
        <f t="shared" si="0"/>
        <v>11637427</v>
      </c>
      <c r="P31" s="43">
        <f>[1]NECTARIE!I26</f>
        <v>0</v>
      </c>
      <c r="Q31" s="45"/>
    </row>
    <row r="32" spans="1:17">
      <c r="A32" s="27">
        <v>25</v>
      </c>
      <c r="B32" s="4" t="s">
        <v>42</v>
      </c>
      <c r="C32" s="5">
        <f>[1]SAMA!H6</f>
        <v>462041</v>
      </c>
      <c r="D32" s="5">
        <f>[1]SAMA!H7</f>
        <v>499271</v>
      </c>
      <c r="E32" s="5">
        <f>[1]SAMA!H10</f>
        <v>488980</v>
      </c>
      <c r="F32" s="5">
        <f>[1]SAMA!H12</f>
        <v>516946</v>
      </c>
      <c r="G32" s="5">
        <f>[1]SAMA!H13</f>
        <v>0</v>
      </c>
      <c r="H32" s="5">
        <f>[1]SAMA!H14</f>
        <v>0</v>
      </c>
      <c r="I32" s="5">
        <f>[1]SAMA!H17</f>
        <v>0</v>
      </c>
      <c r="J32" s="5">
        <f>[1]SAMA!H18</f>
        <v>0</v>
      </c>
      <c r="K32" s="5">
        <f>[1]SAMA!H19</f>
        <v>0</v>
      </c>
      <c r="L32" s="5">
        <f>[1]SAMA!H22</f>
        <v>0</v>
      </c>
      <c r="M32" s="5">
        <f>[1]SAMA!H23</f>
        <v>0</v>
      </c>
      <c r="N32" s="5">
        <f>[1]SAMA!H24</f>
        <v>0</v>
      </c>
      <c r="O32" s="5">
        <f t="shared" si="0"/>
        <v>1967238</v>
      </c>
      <c r="P32" s="46"/>
      <c r="Q32" s="45"/>
    </row>
    <row r="33" spans="1:17">
      <c r="A33" s="27">
        <v>26</v>
      </c>
      <c r="B33" s="4" t="s">
        <v>43</v>
      </c>
      <c r="C33" s="5">
        <f>'[1]ECOGRAFIE 3D'!H6</f>
        <v>56843</v>
      </c>
      <c r="D33" s="5">
        <f>'[1]ECOGRAFIE 3D'!H7</f>
        <v>77626</v>
      </c>
      <c r="E33" s="5">
        <f>'[1]ECOGRAFIE 3D'!H10</f>
        <v>69148</v>
      </c>
      <c r="F33" s="5">
        <f>'[1]ECOGRAFIE 3D'!H12</f>
        <v>130788</v>
      </c>
      <c r="G33" s="5">
        <f>'[1]ECOGRAFIE 3D'!H13</f>
        <v>0</v>
      </c>
      <c r="H33" s="5">
        <f>'[1]ECOGRAFIE 3D'!H14</f>
        <v>0</v>
      </c>
      <c r="I33" s="5">
        <f>'[1]ECOGRAFIE 3D'!H17</f>
        <v>0</v>
      </c>
      <c r="J33" s="5">
        <f>'[1]ECOGRAFIE 3D'!H18</f>
        <v>0</v>
      </c>
      <c r="K33" s="5">
        <f>'[1]ECOGRAFIE 3D'!H19</f>
        <v>0</v>
      </c>
      <c r="L33" s="5">
        <f>'[1]ECOGRAFIE 3D'!H22</f>
        <v>0</v>
      </c>
      <c r="M33" s="5">
        <f>'[1]ECOGRAFIE 3D'!H23</f>
        <v>0</v>
      </c>
      <c r="N33" s="5">
        <f>'[1]ECOGRAFIE 3D'!H24</f>
        <v>0</v>
      </c>
      <c r="O33" s="5">
        <f t="shared" si="0"/>
        <v>334405</v>
      </c>
      <c r="P33" s="46"/>
      <c r="Q33" s="45"/>
    </row>
    <row r="34" spans="1:17">
      <c r="A34" s="27">
        <v>27</v>
      </c>
      <c r="B34" s="4" t="s">
        <v>44</v>
      </c>
      <c r="C34" s="5">
        <f>'[1]OPEN MEDICAL'!H6</f>
        <v>94786</v>
      </c>
      <c r="D34" s="5">
        <f>'[1]OPEN MEDICAL'!H7</f>
        <v>90642</v>
      </c>
      <c r="E34" s="5">
        <f>'[1]OPEN MEDICAL'!H10</f>
        <v>97103</v>
      </c>
      <c r="F34" s="5">
        <f>'[1]OPEN MEDICAL'!H12</f>
        <v>180000</v>
      </c>
      <c r="G34" s="5">
        <f>'[1]OPEN MEDICAL'!H13</f>
        <v>0</v>
      </c>
      <c r="H34" s="5">
        <f>'[1]OPEN MEDICAL'!H14</f>
        <v>0</v>
      </c>
      <c r="I34" s="5">
        <f>'[1]OPEN MEDICAL'!H17</f>
        <v>0</v>
      </c>
      <c r="J34" s="5">
        <f>'[1]OPEN MEDICAL'!H18</f>
        <v>0</v>
      </c>
      <c r="K34" s="5">
        <f>'[1]OPEN MEDICAL'!H19</f>
        <v>0</v>
      </c>
      <c r="L34" s="5">
        <f>'[1]OPEN MEDICAL'!H22</f>
        <v>0</v>
      </c>
      <c r="M34" s="5">
        <f>'[1]OPEN MEDICAL'!H23</f>
        <v>0</v>
      </c>
      <c r="N34" s="5">
        <f>'[1]OPEN MEDICAL'!H24</f>
        <v>0</v>
      </c>
      <c r="O34" s="5">
        <f t="shared" si="0"/>
        <v>462531</v>
      </c>
      <c r="P34" s="46"/>
      <c r="Q34" s="45"/>
    </row>
    <row r="35" spans="1:17">
      <c r="A35" s="27">
        <v>28</v>
      </c>
      <c r="B35" s="4" t="s">
        <v>45</v>
      </c>
      <c r="C35" s="5">
        <f>[1]TOMMED!H6</f>
        <v>140897</v>
      </c>
      <c r="D35" s="5">
        <f>[1]TOMMED!H7</f>
        <v>153856</v>
      </c>
      <c r="E35" s="5">
        <f>[1]TOMMED!H10</f>
        <v>154362</v>
      </c>
      <c r="F35" s="5">
        <f>[1]TOMMED!H12</f>
        <v>142720</v>
      </c>
      <c r="G35" s="5">
        <f>[1]TOMMED!H13</f>
        <v>0</v>
      </c>
      <c r="H35" s="5">
        <f>[1]TOMMED!H14</f>
        <v>0</v>
      </c>
      <c r="I35" s="5">
        <f>[1]TOMMED!H17</f>
        <v>0</v>
      </c>
      <c r="J35" s="5">
        <f>[1]TOMMED!H18</f>
        <v>0</v>
      </c>
      <c r="K35" s="5">
        <f>[1]TOMMED!H19</f>
        <v>0</v>
      </c>
      <c r="L35" s="5">
        <f>[1]TOMMED!H22</f>
        <v>0</v>
      </c>
      <c r="M35" s="5">
        <f>[1]TOMMED!H23</f>
        <v>0</v>
      </c>
      <c r="N35" s="5">
        <f>[1]TOMMED!H24</f>
        <v>0</v>
      </c>
      <c r="O35" s="5">
        <f t="shared" si="0"/>
        <v>591835</v>
      </c>
      <c r="P35" s="46"/>
      <c r="Q35" s="45"/>
    </row>
    <row r="36" spans="1:17">
      <c r="A36" s="27">
        <v>29</v>
      </c>
      <c r="B36" s="4" t="s">
        <v>46</v>
      </c>
      <c r="C36" s="5">
        <f>'[1]CENTRUL DE EXCELENTA'!H6</f>
        <v>64375</v>
      </c>
      <c r="D36" s="5">
        <f>'[1]CENTRUL DE EXCELENTA'!H7</f>
        <v>70126</v>
      </c>
      <c r="E36" s="5">
        <f>'[1]CENTRUL DE EXCELENTA'!H10</f>
        <v>59332</v>
      </c>
      <c r="F36" s="5">
        <f>'[1]CENTRUL DE EXCELENTA'!H12</f>
        <v>61800</v>
      </c>
      <c r="G36" s="5">
        <f>'[1]CENTRUL DE EXCELENTA'!H13</f>
        <v>0</v>
      </c>
      <c r="H36" s="5">
        <f>'[1]CENTRUL DE EXCELENTA'!H14</f>
        <v>0</v>
      </c>
      <c r="I36" s="5">
        <f>'[1]CENTRUL DE EXCELENTA'!H17</f>
        <v>0</v>
      </c>
      <c r="J36" s="5">
        <f>'[1]CENTRUL DE EXCELENTA'!H18</f>
        <v>0</v>
      </c>
      <c r="K36" s="5">
        <f>'[1]CENTRUL DE EXCELENTA'!H19</f>
        <v>0</v>
      </c>
      <c r="L36" s="5">
        <f>'[1]CENTRUL DE EXCELENTA'!H22</f>
        <v>0</v>
      </c>
      <c r="M36" s="5">
        <f>'[1]CENTRUL DE EXCELENTA'!H23</f>
        <v>0</v>
      </c>
      <c r="N36" s="5">
        <f>'[1]CENTRUL DE EXCELENTA'!H24</f>
        <v>0</v>
      </c>
      <c r="O36" s="5">
        <f t="shared" si="0"/>
        <v>255633</v>
      </c>
      <c r="P36" s="46"/>
      <c r="Q36" s="45"/>
    </row>
    <row r="37" spans="1:17">
      <c r="A37" s="27">
        <v>30</v>
      </c>
      <c r="B37" s="4" t="s">
        <v>47</v>
      </c>
      <c r="C37" s="5">
        <f>'[1]MEDICAL PRIME'!H6</f>
        <v>391664</v>
      </c>
      <c r="D37" s="5">
        <f>'[1]MEDICAL PRIME'!H7</f>
        <v>417047</v>
      </c>
      <c r="E37" s="5">
        <f>'[1]MEDICAL PRIME'!H10</f>
        <v>307671</v>
      </c>
      <c r="F37" s="5">
        <f>'[1]MEDICAL PRIME'!H12</f>
        <v>470000</v>
      </c>
      <c r="G37" s="5">
        <f>'[1]MEDICAL PRIME'!H13</f>
        <v>0</v>
      </c>
      <c r="H37" s="5">
        <f>'[1]MEDICAL PRIME'!H14</f>
        <v>0</v>
      </c>
      <c r="I37" s="5">
        <f>'[1]MEDICAL PRIME'!H17</f>
        <v>0</v>
      </c>
      <c r="J37" s="5">
        <f>'[1]MEDICAL PRIME'!H18</f>
        <v>0</v>
      </c>
      <c r="K37" s="5">
        <f>'[1]MEDICAL PRIME'!H19</f>
        <v>0</v>
      </c>
      <c r="L37" s="5">
        <f>'[1]MEDICAL PRIME'!H22</f>
        <v>0</v>
      </c>
      <c r="M37" s="5">
        <f>'[1]MEDICAL PRIME'!H23</f>
        <v>0</v>
      </c>
      <c r="N37" s="5">
        <f>'[1]MEDICAL PRIME'!H24</f>
        <v>0</v>
      </c>
      <c r="O37" s="5">
        <f t="shared" si="0"/>
        <v>1586382</v>
      </c>
      <c r="P37" s="46"/>
      <c r="Q37" s="45"/>
    </row>
    <row r="38" spans="1:17">
      <c r="A38" s="27">
        <v>31</v>
      </c>
      <c r="B38" s="4" t="s">
        <v>48</v>
      </c>
      <c r="C38" s="5">
        <f>[1]CARDIOMED!H6</f>
        <v>118755</v>
      </c>
      <c r="D38" s="5">
        <f>[1]CARDIOMED!H7</f>
        <v>137223</v>
      </c>
      <c r="E38" s="5">
        <f>[1]CARDIOMED!H10</f>
        <v>137436</v>
      </c>
      <c r="F38" s="5">
        <f>[1]CARDIOMED!H12</f>
        <v>158081</v>
      </c>
      <c r="G38" s="5">
        <f>[1]CARDIOMED!H13</f>
        <v>0</v>
      </c>
      <c r="H38" s="5">
        <f>[1]CARDIOMED!H14</f>
        <v>0</v>
      </c>
      <c r="I38" s="5">
        <f>[1]CARDIOMED!H17</f>
        <v>0</v>
      </c>
      <c r="J38" s="5">
        <f>[1]CARDIOMED!H18</f>
        <v>0</v>
      </c>
      <c r="K38" s="5">
        <f>[1]CARDIOMED!H19</f>
        <v>0</v>
      </c>
      <c r="L38" s="5">
        <f>[1]CARDIOMED!H22</f>
        <v>0</v>
      </c>
      <c r="M38" s="5">
        <f>[1]CARDIOMED!H23</f>
        <v>0</v>
      </c>
      <c r="N38" s="5">
        <f>[1]CARDIOMED!H24</f>
        <v>0</v>
      </c>
      <c r="O38" s="5">
        <f t="shared" si="0"/>
        <v>551495</v>
      </c>
      <c r="P38" s="46"/>
      <c r="Q38" s="45"/>
    </row>
    <row r="39" spans="1:17">
      <c r="A39" s="27">
        <v>32</v>
      </c>
      <c r="B39" s="4" t="s">
        <v>49</v>
      </c>
      <c r="C39" s="5">
        <f>[1]Onioptic!H6</f>
        <v>353368</v>
      </c>
      <c r="D39" s="5">
        <f>[1]Onioptic!H7</f>
        <v>407028</v>
      </c>
      <c r="E39" s="5">
        <f>[1]Onioptic!H10</f>
        <v>389505</v>
      </c>
      <c r="F39" s="5">
        <f>[1]Onioptic!H12</f>
        <v>441124</v>
      </c>
      <c r="G39" s="5">
        <f>[1]Onioptic!H13</f>
        <v>0</v>
      </c>
      <c r="H39" s="5">
        <f>[1]Onioptic!H14</f>
        <v>0</v>
      </c>
      <c r="I39" s="5">
        <f>[1]Onioptic!H17</f>
        <v>0</v>
      </c>
      <c r="J39" s="5">
        <f>[1]Onioptic!H18</f>
        <v>0</v>
      </c>
      <c r="K39" s="5">
        <f>[1]Onioptic!H19</f>
        <v>0</v>
      </c>
      <c r="L39" s="5">
        <f>[1]Onioptic!H22</f>
        <v>0</v>
      </c>
      <c r="M39" s="5">
        <f>[1]Onioptic!H23</f>
        <v>0</v>
      </c>
      <c r="N39" s="5">
        <f>[1]Onioptic!H24</f>
        <v>0</v>
      </c>
      <c r="O39" s="5">
        <f t="shared" si="0"/>
        <v>1591025</v>
      </c>
      <c r="P39" s="46"/>
      <c r="Q39" s="45"/>
    </row>
    <row r="40" spans="1:17">
      <c r="A40" s="27">
        <v>33</v>
      </c>
      <c r="B40" s="4" t="s">
        <v>50</v>
      </c>
      <c r="C40" s="5">
        <f>'[1]Sf Elena_pal'!H6</f>
        <v>182054</v>
      </c>
      <c r="D40" s="5">
        <f>'[1]Sf Elena_pal'!H7</f>
        <v>182054</v>
      </c>
      <c r="E40" s="5">
        <f>'[1]Sf Elena_pal'!H10</f>
        <v>182054</v>
      </c>
      <c r="F40" s="5">
        <f>'[1]Sf Elena_pal'!H12</f>
        <v>182054</v>
      </c>
      <c r="G40" s="5">
        <f>'[1]Sf Elena_pal'!H13</f>
        <v>0</v>
      </c>
      <c r="H40" s="5">
        <f>'[1]Sf Elena_pal'!H14</f>
        <v>0</v>
      </c>
      <c r="I40" s="5">
        <f>'[1]Sf Elena_pal'!H17</f>
        <v>0</v>
      </c>
      <c r="J40" s="5">
        <f>'[1]Sf Elena_pal'!H18</f>
        <v>0</v>
      </c>
      <c r="K40" s="5">
        <f>'[1]Sf Elena_pal'!H19</f>
        <v>0</v>
      </c>
      <c r="L40" s="5">
        <f>'[1]Sf Elena_pal'!H22</f>
        <v>0</v>
      </c>
      <c r="M40" s="5">
        <f>'[1]Sf Elena_pal'!H23</f>
        <v>0</v>
      </c>
      <c r="N40" s="5">
        <f>'[1]Sf Elena_pal'!H24</f>
        <v>0</v>
      </c>
      <c r="O40" s="5">
        <f t="shared" si="0"/>
        <v>728216</v>
      </c>
      <c r="P40" s="46"/>
      <c r="Q40" s="45"/>
    </row>
    <row r="41" spans="1:17">
      <c r="A41" s="27">
        <v>34</v>
      </c>
      <c r="B41" s="4" t="s">
        <v>51</v>
      </c>
      <c r="C41" s="5">
        <f>[1]Ianosi!H6</f>
        <v>420153</v>
      </c>
      <c r="D41" s="5">
        <f>[1]Ianosi!H7</f>
        <v>526280</v>
      </c>
      <c r="E41" s="5">
        <f>[1]Ianosi!H10</f>
        <v>413500</v>
      </c>
      <c r="F41" s="5">
        <f>[1]Ianosi!H12</f>
        <v>511758</v>
      </c>
      <c r="G41" s="5">
        <f>[1]Ianosi!H13</f>
        <v>0</v>
      </c>
      <c r="H41" s="5">
        <f>[1]Ianosi!H14</f>
        <v>0</v>
      </c>
      <c r="I41" s="5">
        <f>[1]Ianosi!H17</f>
        <v>0</v>
      </c>
      <c r="J41" s="5">
        <f>[1]Ianosi!H18</f>
        <v>0</v>
      </c>
      <c r="K41" s="5">
        <f>[1]Ianosi!H19</f>
        <v>0</v>
      </c>
      <c r="L41" s="5">
        <f>[1]Ianosi!H22</f>
        <v>0</v>
      </c>
      <c r="M41" s="5">
        <f>[1]Ianosi!H23</f>
        <v>0</v>
      </c>
      <c r="N41" s="5">
        <f>[1]Ianosi!H24</f>
        <v>0</v>
      </c>
      <c r="O41" s="5">
        <f t="shared" si="0"/>
        <v>1871691</v>
      </c>
      <c r="P41" s="46"/>
      <c r="Q41" s="45"/>
    </row>
    <row r="42" spans="1:17">
      <c r="A42" s="27">
        <v>35</v>
      </c>
      <c r="B42" s="4" t="s">
        <v>52</v>
      </c>
      <c r="C42" s="5">
        <f>[1]UNIREA!H6</f>
        <v>78380</v>
      </c>
      <c r="D42" s="5">
        <f>[1]UNIREA!H8</f>
        <v>95186</v>
      </c>
      <c r="E42" s="5">
        <f>[1]UNIREA!H11</f>
        <v>69583</v>
      </c>
      <c r="F42" s="5">
        <f>[1]UNIREA!H13</f>
        <v>101897</v>
      </c>
      <c r="G42" s="5">
        <f>[1]UNIREA!H14</f>
        <v>0</v>
      </c>
      <c r="H42" s="5">
        <f>[1]UNIREA!H15</f>
        <v>0</v>
      </c>
      <c r="I42" s="5">
        <f>[1]UNIREA!H18</f>
        <v>0</v>
      </c>
      <c r="J42" s="5">
        <f>[1]UNIREA!H19</f>
        <v>0</v>
      </c>
      <c r="K42" s="5">
        <f>[1]UNIREA!H20</f>
        <v>0</v>
      </c>
      <c r="L42" s="5">
        <f>[1]UNIREA!H23</f>
        <v>0</v>
      </c>
      <c r="M42" s="5">
        <f>[1]UNIREA!H24</f>
        <v>0</v>
      </c>
      <c r="N42" s="5">
        <f>[1]UNIREA!H25</f>
        <v>0</v>
      </c>
      <c r="O42" s="5">
        <f t="shared" si="0"/>
        <v>345046</v>
      </c>
      <c r="P42" s="43">
        <f>'[1]SPITALE 2024'!H43</f>
        <v>750</v>
      </c>
      <c r="Q42" s="45"/>
    </row>
    <row r="43" spans="1:17">
      <c r="A43" s="27">
        <v>36</v>
      </c>
      <c r="B43" s="4" t="s">
        <v>53</v>
      </c>
      <c r="C43" s="5">
        <f>[1]MOGOS!H6</f>
        <v>277665</v>
      </c>
      <c r="D43" s="5">
        <f>[1]MOGOS!H7</f>
        <v>309618</v>
      </c>
      <c r="E43" s="5">
        <f>[1]MOGOS!H10</f>
        <v>235632</v>
      </c>
      <c r="F43" s="5">
        <f>[1]MOGOS!H12</f>
        <v>231797</v>
      </c>
      <c r="G43" s="5">
        <f>[1]MOGOS!H13</f>
        <v>0</v>
      </c>
      <c r="H43" s="5">
        <f>[1]MOGOS!H14</f>
        <v>0</v>
      </c>
      <c r="I43" s="5">
        <f>[1]MOGOS!H17</f>
        <v>0</v>
      </c>
      <c r="J43" s="5">
        <f>[1]MOGOS!H18</f>
        <v>0</v>
      </c>
      <c r="K43" s="5">
        <f>[1]MOGOS!H19</f>
        <v>0</v>
      </c>
      <c r="L43" s="5">
        <f>[1]MOGOS!H22</f>
        <v>0</v>
      </c>
      <c r="M43" s="5">
        <f>[1]MOGOS!H23</f>
        <v>0</v>
      </c>
      <c r="N43" s="5">
        <f>[1]MOGOS!H24</f>
        <v>0</v>
      </c>
      <c r="O43" s="5">
        <f t="shared" si="0"/>
        <v>1054712</v>
      </c>
      <c r="P43" s="46"/>
      <c r="Q43" s="45"/>
    </row>
    <row r="44" spans="1:17">
      <c r="A44" s="27">
        <v>37</v>
      </c>
      <c r="B44" s="4" t="s">
        <v>54</v>
      </c>
      <c r="C44" s="5">
        <f>[1]GALAXY!H6</f>
        <v>174772</v>
      </c>
      <c r="D44" s="5">
        <f>[1]GALAXY!H7</f>
        <v>174772</v>
      </c>
      <c r="E44" s="5">
        <f>[1]GALAXY!H10</f>
        <v>174772</v>
      </c>
      <c r="F44" s="5">
        <f>[1]GALAXY!H12</f>
        <v>174772</v>
      </c>
      <c r="G44" s="5">
        <f>[1]GALAXY!H13</f>
        <v>0</v>
      </c>
      <c r="H44" s="5">
        <f>[1]GALAXY!H14</f>
        <v>0</v>
      </c>
      <c r="I44" s="5">
        <f>[1]GALAXY!H17</f>
        <v>0</v>
      </c>
      <c r="J44" s="5">
        <f>[1]GALAXY!H18</f>
        <v>0</v>
      </c>
      <c r="K44" s="5">
        <f>[1]GALAXY!H19</f>
        <v>0</v>
      </c>
      <c r="L44" s="5">
        <f>[1]GALAXY!H22</f>
        <v>0</v>
      </c>
      <c r="M44" s="5">
        <f>[1]GALAXY!H23</f>
        <v>0</v>
      </c>
      <c r="N44" s="5">
        <f>[1]GALAXY!H24</f>
        <v>0</v>
      </c>
      <c r="O44" s="5">
        <f t="shared" si="0"/>
        <v>699088</v>
      </c>
      <c r="P44" s="46"/>
      <c r="Q44" s="45"/>
    </row>
    <row r="45" spans="1:17">
      <c r="A45" s="27">
        <v>38</v>
      </c>
      <c r="B45" s="4" t="s">
        <v>55</v>
      </c>
      <c r="C45" s="5">
        <f>'[1]ONCO CLINIC'!H6</f>
        <v>287224</v>
      </c>
      <c r="D45" s="5">
        <f>'[1]ONCO CLINIC'!H7</f>
        <v>280083</v>
      </c>
      <c r="E45" s="5">
        <f>'[1]ONCO CLINIC'!H10</f>
        <v>301015</v>
      </c>
      <c r="F45" s="5">
        <f>'[1]ONCO CLINIC'!H12</f>
        <v>292321</v>
      </c>
      <c r="G45" s="5">
        <f>'[1]ONCO CLINIC'!H13</f>
        <v>0</v>
      </c>
      <c r="H45" s="5">
        <f>'[1]ONCO CLINIC'!H14</f>
        <v>0</v>
      </c>
      <c r="I45" s="5">
        <f>'[1]ONCO CLINIC'!H17</f>
        <v>0</v>
      </c>
      <c r="J45" s="5">
        <f>'[1]ONCO CLINIC'!H18</f>
        <v>0</v>
      </c>
      <c r="K45" s="5">
        <f>'[1]ONCO CLINIC'!H19</f>
        <v>0</v>
      </c>
      <c r="L45" s="5">
        <f>'[1]ONCO CLINIC'!H22</f>
        <v>0</v>
      </c>
      <c r="M45" s="5">
        <f>'[1]ONCO CLINIC'!H23</f>
        <v>0</v>
      </c>
      <c r="N45" s="5">
        <f>'[1]ONCO CLINIC'!H24</f>
        <v>0</v>
      </c>
      <c r="O45" s="5">
        <f t="shared" si="0"/>
        <v>1160643</v>
      </c>
      <c r="P45" s="46"/>
      <c r="Q45" s="45"/>
    </row>
    <row r="46" spans="1:17">
      <c r="A46" s="27">
        <v>39</v>
      </c>
      <c r="B46" s="9" t="s">
        <v>57</v>
      </c>
      <c r="C46" s="5">
        <f>[1]RENASTEREA!H6</f>
        <v>91272</v>
      </c>
      <c r="D46" s="5">
        <f>[1]RENASTEREA!H7</f>
        <v>104889</v>
      </c>
      <c r="E46" s="5">
        <f>[1]RENASTEREA!H10</f>
        <v>71893</v>
      </c>
      <c r="F46" s="5">
        <f>[1]RENASTEREA!H12</f>
        <v>77563</v>
      </c>
      <c r="G46" s="5">
        <f>[1]RENASTEREA!H13</f>
        <v>0</v>
      </c>
      <c r="H46" s="5">
        <f>[1]RENASTEREA!H14</f>
        <v>0</v>
      </c>
      <c r="I46" s="5">
        <f>[1]RENASTEREA!H17</f>
        <v>0</v>
      </c>
      <c r="J46" s="5">
        <f>[1]RENASTEREA!G18</f>
        <v>0</v>
      </c>
      <c r="K46" s="5">
        <f>[1]RENASTEREA!H19</f>
        <v>0</v>
      </c>
      <c r="L46" s="5">
        <f>[1]RENASTEREA!H22</f>
        <v>0</v>
      </c>
      <c r="M46" s="5">
        <f>[1]RENASTEREA!H23</f>
        <v>0</v>
      </c>
      <c r="N46" s="5">
        <f>[1]RENASTEREA!H24</f>
        <v>0</v>
      </c>
      <c r="O46" s="5">
        <f t="shared" si="0"/>
        <v>345617</v>
      </c>
      <c r="P46" s="46"/>
      <c r="Q46" s="45"/>
    </row>
    <row r="47" spans="1:17">
      <c r="A47" s="27">
        <v>40</v>
      </c>
      <c r="B47" s="9" t="s">
        <v>58</v>
      </c>
      <c r="C47" s="5">
        <f>[1]QUALITYLIFE!H6</f>
        <v>131079</v>
      </c>
      <c r="D47" s="5">
        <f>[1]QUALITYLIFE!H7</f>
        <v>131079</v>
      </c>
      <c r="E47" s="5">
        <f>[1]QUALITYLIFE!H10</f>
        <v>131079</v>
      </c>
      <c r="F47" s="5">
        <f>[1]QUALITYLIFE!H12</f>
        <v>131079</v>
      </c>
      <c r="G47" s="5">
        <f>[1]QUALITYLIFE!H13</f>
        <v>0</v>
      </c>
      <c r="H47" s="5">
        <f>[1]QUALITYLIFE!H14</f>
        <v>0</v>
      </c>
      <c r="I47" s="5">
        <f>[1]QUALITYLIFE!H17</f>
        <v>0</v>
      </c>
      <c r="J47" s="5">
        <f>[1]QUALITYLIFE!H18</f>
        <v>0</v>
      </c>
      <c r="K47" s="5">
        <f>[1]QUALITYLIFE!H19</f>
        <v>0</v>
      </c>
      <c r="L47" s="5">
        <f>[1]QUALITYLIFE!H22</f>
        <v>0</v>
      </c>
      <c r="M47" s="5">
        <f>[1]QUALITYLIFE!H23</f>
        <v>0</v>
      </c>
      <c r="N47" s="5">
        <f>[1]QUALITYLIFE!H24</f>
        <v>0</v>
      </c>
      <c r="O47" s="5">
        <f t="shared" si="0"/>
        <v>524316</v>
      </c>
      <c r="P47" s="46"/>
      <c r="Q47" s="45"/>
    </row>
    <row r="48" spans="1:17">
      <c r="A48" s="27">
        <v>41</v>
      </c>
      <c r="B48" s="9" t="s">
        <v>59</v>
      </c>
      <c r="C48" s="5">
        <f>'[1]SF. ANTONIE'!H6</f>
        <v>167490</v>
      </c>
      <c r="D48" s="5">
        <f>'[1]SF. ANTONIE'!H7</f>
        <v>167490</v>
      </c>
      <c r="E48" s="5">
        <f>'[1]SF. ANTONIE'!H10</f>
        <v>167490</v>
      </c>
      <c r="F48" s="5">
        <f>'[1]SF. ANTONIE'!H12</f>
        <v>167490</v>
      </c>
      <c r="G48" s="5">
        <f>'[1]SF. ANTONIE'!H13</f>
        <v>0</v>
      </c>
      <c r="H48" s="5">
        <f>'[1]SF. ANTONIE'!H14</f>
        <v>0</v>
      </c>
      <c r="I48" s="5">
        <f>'[1]SF. ANTONIE'!H17</f>
        <v>0</v>
      </c>
      <c r="J48" s="5">
        <f>'[1]SF. ANTONIE'!H18</f>
        <v>0</v>
      </c>
      <c r="K48" s="5">
        <f>'[1]SF. ANTONIE'!H19</f>
        <v>0</v>
      </c>
      <c r="L48" s="5">
        <f>'[1]SF. ANTONIE'!H22</f>
        <v>0</v>
      </c>
      <c r="M48" s="5">
        <f>'[1]SF. ANTONIE'!H23</f>
        <v>0</v>
      </c>
      <c r="N48" s="5">
        <f>'[1]SF. ANTONIE'!H24</f>
        <v>0</v>
      </c>
      <c r="O48" s="5">
        <f t="shared" si="0"/>
        <v>669960</v>
      </c>
      <c r="P48" s="46"/>
      <c r="Q48" s="45"/>
    </row>
    <row r="49" spans="1:17">
      <c r="A49" s="27">
        <v>42</v>
      </c>
      <c r="B49" s="9" t="s">
        <v>60</v>
      </c>
      <c r="C49" s="5">
        <f>'[1]RO-OPTIC'!H6</f>
        <v>82634</v>
      </c>
      <c r="D49" s="5">
        <f>'[1]RO-OPTIC'!H7</f>
        <v>101550</v>
      </c>
      <c r="E49" s="5">
        <f>'[1]RO-OPTIC'!H10</f>
        <v>78574</v>
      </c>
      <c r="F49" s="5">
        <f>'[1]RO-OPTIC'!H12</f>
        <v>95974</v>
      </c>
      <c r="G49" s="5">
        <f>'[1]RO-OPTIC'!H13</f>
        <v>0</v>
      </c>
      <c r="H49" s="5">
        <f>'[1]RO-OPTIC'!H14</f>
        <v>0</v>
      </c>
      <c r="I49" s="5">
        <f>'[1]RO-OPTIC'!H17</f>
        <v>0</v>
      </c>
      <c r="J49" s="5">
        <f>'[1]RO-OPTIC'!H18</f>
        <v>0</v>
      </c>
      <c r="K49" s="5">
        <f>'[1]RO-OPTIC'!H19</f>
        <v>0</v>
      </c>
      <c r="L49" s="5">
        <f>'[1]RO-OPTIC'!H22</f>
        <v>0</v>
      </c>
      <c r="M49" s="5">
        <f>'[1]RO-OPTIC'!H23</f>
        <v>0</v>
      </c>
      <c r="N49" s="5">
        <f>'[1]RO-OPTIC'!H24</f>
        <v>0</v>
      </c>
      <c r="O49" s="5">
        <f t="shared" si="0"/>
        <v>358732</v>
      </c>
      <c r="P49" s="46"/>
      <c r="Q49" s="45"/>
    </row>
    <row r="50" spans="1:17">
      <c r="A50" s="27">
        <v>43</v>
      </c>
      <c r="B50" s="9" t="s">
        <v>61</v>
      </c>
      <c r="C50" s="5">
        <f>'[1]VATAN VENERA'!H6</f>
        <v>76543</v>
      </c>
      <c r="D50" s="5">
        <f>'[1]VATAN VENERA'!H7</f>
        <v>74605</v>
      </c>
      <c r="E50" s="5">
        <f>'[1]VATAN VENERA'!H10</f>
        <v>68059</v>
      </c>
      <c r="F50" s="5">
        <f>'[1]VATAN VENERA'!H12</f>
        <v>71030</v>
      </c>
      <c r="G50" s="5">
        <f>'[1]VATAN VENERA'!H13</f>
        <v>0</v>
      </c>
      <c r="H50" s="5">
        <f>'[1]VATAN VENERA'!H14</f>
        <v>0</v>
      </c>
      <c r="I50" s="5">
        <f>'[1]VATAN VENERA'!H17</f>
        <v>0</v>
      </c>
      <c r="J50" s="5">
        <f>'[1]VATAN VENERA'!H18</f>
        <v>0</v>
      </c>
      <c r="K50" s="5">
        <f>'[1]VATAN VENERA'!H19</f>
        <v>0</v>
      </c>
      <c r="L50" s="5">
        <f>'[1]VATAN VENERA'!H22</f>
        <v>0</v>
      </c>
      <c r="M50" s="5">
        <f>'[1]VATAN VENERA'!H23</f>
        <v>0</v>
      </c>
      <c r="N50" s="5">
        <f>'[1]VATAN VENERA'!H24</f>
        <v>0</v>
      </c>
      <c r="O50" s="5">
        <f t="shared" si="0"/>
        <v>290237</v>
      </c>
      <c r="P50" s="46"/>
      <c r="Q50" s="45"/>
    </row>
    <row r="51" spans="1:17">
      <c r="A51" s="27">
        <v>44</v>
      </c>
      <c r="B51" s="4" t="s">
        <v>62</v>
      </c>
      <c r="C51" s="5">
        <f>'[1]GYN MED'!H6</f>
        <v>56643</v>
      </c>
      <c r="D51" s="5">
        <f>'[1]GYN MED'!H7</f>
        <v>86450</v>
      </c>
      <c r="E51" s="5">
        <f>'[1]GYN MED'!H10</f>
        <v>96767</v>
      </c>
      <c r="F51" s="5">
        <f>'[1]GYN MED'!H12</f>
        <v>105563</v>
      </c>
      <c r="G51" s="5">
        <f>'[1]GYN MED'!H13</f>
        <v>0</v>
      </c>
      <c r="H51" s="5">
        <f>'[1]GYN MED'!H14</f>
        <v>0</v>
      </c>
      <c r="I51" s="5">
        <f>'[1]GYN MED'!H17</f>
        <v>0</v>
      </c>
      <c r="J51" s="5">
        <f>'[1]GYN MED'!H18</f>
        <v>0</v>
      </c>
      <c r="K51" s="5">
        <f>'[1]GYN MED'!H19</f>
        <v>0</v>
      </c>
      <c r="L51" s="5">
        <f>'[1]GYN MED'!H22</f>
        <v>0</v>
      </c>
      <c r="M51" s="5">
        <f>'[1]GYN MED'!H23</f>
        <v>0</v>
      </c>
      <c r="N51" s="5">
        <f>'[1]GYN MED'!H24</f>
        <v>0</v>
      </c>
      <c r="O51" s="5">
        <f t="shared" si="0"/>
        <v>345423</v>
      </c>
      <c r="P51" s="46"/>
      <c r="Q51" s="45"/>
    </row>
    <row r="52" spans="1:17" ht="15.75" thickBot="1">
      <c r="A52" s="49">
        <v>45</v>
      </c>
      <c r="B52" s="28" t="s">
        <v>63</v>
      </c>
      <c r="C52" s="29">
        <f>'[1]LVL MEDICAL'!H6</f>
        <v>120994</v>
      </c>
      <c r="D52" s="29">
        <f>'[1]LVL MEDICAL'!H7</f>
        <v>148287</v>
      </c>
      <c r="E52" s="29">
        <f>'[1]LVL MEDICAL'!H10</f>
        <v>91205</v>
      </c>
      <c r="F52" s="29">
        <f>'[1]LVL MEDICAL'!H12</f>
        <v>104851</v>
      </c>
      <c r="G52" s="29">
        <f>'[1]LVL MEDICAL'!H13</f>
        <v>0</v>
      </c>
      <c r="H52" s="29">
        <f>'[1]LVL MEDICAL'!H14</f>
        <v>0</v>
      </c>
      <c r="I52" s="29">
        <f>'[1]LVL MEDICAL'!H17</f>
        <v>0</v>
      </c>
      <c r="J52" s="29">
        <f>'[1]LVL MEDICAL'!H18</f>
        <v>0</v>
      </c>
      <c r="K52" s="29">
        <f>'[1]LVL MEDICAL'!H19</f>
        <v>0</v>
      </c>
      <c r="L52" s="29">
        <f>'[1]LVL MEDICAL'!H22</f>
        <v>0</v>
      </c>
      <c r="M52" s="29">
        <f>'[1]LVL MEDICAL'!H23</f>
        <v>0</v>
      </c>
      <c r="N52" s="29">
        <f>'[1]LVL MEDICAL'!H24</f>
        <v>0</v>
      </c>
      <c r="O52" s="29">
        <f t="shared" si="0"/>
        <v>465337</v>
      </c>
      <c r="P52" s="47"/>
      <c r="Q52" s="48"/>
    </row>
    <row r="53" spans="1:17" ht="15.75" thickBot="1">
      <c r="A53" s="30"/>
      <c r="B53" s="31" t="s">
        <v>56</v>
      </c>
      <c r="C53" s="32">
        <f>SUM(C8:C52)</f>
        <v>40808286</v>
      </c>
      <c r="D53" s="32">
        <f>SUM(D8:D52)</f>
        <v>42774568</v>
      </c>
      <c r="E53" s="32">
        <f>SUM(E8:E52)</f>
        <v>48417146</v>
      </c>
      <c r="F53" s="32">
        <f>SUM(F8:F52)</f>
        <v>43976798</v>
      </c>
      <c r="G53" s="32">
        <f>SUM(G8:G52)</f>
        <v>0</v>
      </c>
      <c r="H53" s="32">
        <f>SUM(H8:H52)</f>
        <v>0</v>
      </c>
      <c r="I53" s="32">
        <f>SUM(I8:I52)</f>
        <v>0</v>
      </c>
      <c r="J53" s="32">
        <f>SUM(J8:J52)</f>
        <v>0</v>
      </c>
      <c r="K53" s="32">
        <f>SUM(K8:K52)</f>
        <v>0</v>
      </c>
      <c r="L53" s="32">
        <f>SUM(L8:L52)</f>
        <v>0</v>
      </c>
      <c r="M53" s="32">
        <f>SUM(M8:M52)</f>
        <v>0</v>
      </c>
      <c r="N53" s="32">
        <f>SUM(N8:N52)</f>
        <v>0</v>
      </c>
      <c r="O53" s="32">
        <f>SUM(O8:O52)</f>
        <v>175976798</v>
      </c>
      <c r="P53" s="33">
        <f>SUM(P8:P52)</f>
        <v>3779.63</v>
      </c>
      <c r="Q53" s="13">
        <f>SUM(Q8:Q52)</f>
        <v>6955192</v>
      </c>
    </row>
    <row r="54" spans="1:17">
      <c r="O54" s="6"/>
    </row>
    <row r="55" spans="1:17">
      <c r="C55" s="6"/>
      <c r="D55" s="6"/>
      <c r="E55" s="6"/>
      <c r="O55" s="6"/>
      <c r="P55" s="6"/>
      <c r="Q55" s="6"/>
    </row>
    <row r="56" spans="1:17">
      <c r="C56" s="6"/>
      <c r="D56" s="6"/>
      <c r="E56" s="6"/>
      <c r="G56" s="6"/>
      <c r="M56" s="6"/>
      <c r="O56" s="6"/>
      <c r="P56" s="6"/>
      <c r="Q56" s="6"/>
    </row>
    <row r="57" spans="1:17">
      <c r="C57" s="6"/>
      <c r="O57" s="6"/>
    </row>
    <row r="58" spans="1:17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1"/>
      <c r="N58" s="1"/>
      <c r="O58" s="8"/>
    </row>
    <row r="59" spans="1:17">
      <c r="O59" s="6"/>
    </row>
  </sheetData>
  <mergeCells count="4">
    <mergeCell ref="P5:P6"/>
    <mergeCell ref="Q5:Q6"/>
    <mergeCell ref="A3:O3"/>
    <mergeCell ref="C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2024-04-03T08:19:58Z</dcterms:modified>
</cp:coreProperties>
</file>